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8076" tabRatio="745" firstSheet="1" activeTab="4"/>
  </bookViews>
  <sheets>
    <sheet name="Общая часть" sheetId="1" r:id="rId1"/>
    <sheet name="Геом- мех" sheetId="2" r:id="rId2"/>
    <sheet name="ЭлМагн" sheetId="3" r:id="rId3"/>
    <sheet name="Теплотехнич и давление" sheetId="4" r:id="rId4"/>
    <sheet name="Измерения" sheetId="5" r:id="rId5"/>
    <sheet name="Услуги" sheetId="6" r:id="rId6"/>
    <sheet name="Оформление документов" sheetId="7" r:id="rId7"/>
  </sheets>
  <definedNames>
    <definedName name="_xlnm._FilterDatabase" localSheetId="1" hidden="1">'Геом- мех'!$A$1:$C$9</definedName>
    <definedName name="Excel_BuiltIn_Print_Area_3">'Измерения'!$A$1:$C$35</definedName>
    <definedName name="Excel_BuiltIn_Print_Titles_2_1">'Геом- мех'!$A$1:$IO$1</definedName>
    <definedName name="Excel_BuiltIn_Print_Titles_3">'Измерения'!$A$1:$IT$1</definedName>
    <definedName name="Excel_BuiltIn_Print_Titles_6_1">"$#ССЫЛ!.$A$#ССЫЛ!:$IB$#ССЫЛ!"</definedName>
    <definedName name="_xlnm.Print_Titles" localSheetId="1">'Геом- мех'!$1:$1</definedName>
    <definedName name="_xlnm.Print_Titles" localSheetId="4">'Измерения'!$1:$1</definedName>
    <definedName name="_xlnm.Print_Titles" localSheetId="3">'Теплотехнич и давление'!$1:$1</definedName>
    <definedName name="_xlnm.Print_Titles" localSheetId="2">'ЭлМагн'!$1:$1</definedName>
  </definedNames>
  <calcPr fullCalcOnLoad="1"/>
</workbook>
</file>

<file path=xl/sharedStrings.xml><?xml version="1.0" encoding="utf-8"?>
<sst xmlns="http://schemas.openxmlformats.org/spreadsheetml/2006/main" count="278" uniqueCount="211">
  <si>
    <t xml:space="preserve">             ОБЩИЕ  УКАЗАНИЯ К ТАРИФАМ</t>
  </si>
  <si>
    <t>на выполнение метрологических работ</t>
  </si>
  <si>
    <t>В основе расчетов стоимости метрологических работ взяты  прейскуранты  Челябинского и Екатеринбургского центров стандартизации и метрологии, Гидрометеослужбы и Медицинского центров г. Екатеринбурга, прайс-листы заводов изготовителей средств измерений (СИ) и дилеров с учетом использования эталонного оборудования, квалификации персонала, а также с учетом предварительной подготовки к поверке/калибровке и расходов на транспортирование СИ.</t>
  </si>
  <si>
    <t>Все цены приведены в рублях и без учета НДС.</t>
  </si>
  <si>
    <t>Стоимость работ по поверке/калибровке и ремонту СИ, не вошедших в данный Прейскурант, может устанавливаться на уровне аналогичных типов СИ, цены на ремонт и поверку/калибровку которых приведены.</t>
  </si>
  <si>
    <t xml:space="preserve"> За срочное выполнение метрологических работ начисляется надбавка в размере 25 %, вне очереди в течение двух рабочих дней, включая день их доставки, с добавлением продолжительности предварительной выдержки (прогрева) данных СИ,  регламентируемый в нормативно-технической документации (НТД) на методику поверки.</t>
  </si>
  <si>
    <r>
      <t xml:space="preserve">Объем и содержание ремонтных работ по группам сложности изложен в </t>
    </r>
    <r>
      <rPr>
        <b/>
        <sz val="12"/>
        <rFont val="Times New Roman"/>
        <family val="1"/>
      </rPr>
      <t>Справочном пособии для метролога предприятия.</t>
    </r>
  </si>
  <si>
    <r>
      <t xml:space="preserve"> В таблице тарифов применены следующие условные обозначения: </t>
    </r>
    <r>
      <rPr>
        <b/>
        <sz val="12"/>
        <rFont val="Times New Roman"/>
        <family val="1"/>
      </rPr>
      <t>КТ</t>
    </r>
    <r>
      <rPr>
        <sz val="12"/>
        <rFont val="Times New Roman"/>
        <family val="1"/>
      </rPr>
      <t xml:space="preserve"> — класс точности, </t>
    </r>
    <r>
      <rPr>
        <b/>
        <sz val="12"/>
        <rFont val="Times New Roman"/>
        <family val="1"/>
      </rPr>
      <t xml:space="preserve">РД </t>
    </r>
    <r>
      <rPr>
        <sz val="12"/>
        <rFont val="Times New Roman"/>
        <family val="1"/>
      </rPr>
      <t xml:space="preserve">— разряд, </t>
    </r>
    <r>
      <rPr>
        <b/>
        <sz val="12"/>
        <rFont val="Times New Roman"/>
        <family val="1"/>
      </rPr>
      <t>ЦД</t>
    </r>
    <r>
      <rPr>
        <sz val="12"/>
        <rFont val="Times New Roman"/>
        <family val="1"/>
      </rPr>
      <t xml:space="preserve"> — цена деления, </t>
    </r>
    <r>
      <rPr>
        <b/>
        <sz val="12"/>
        <rFont val="Times New Roman"/>
        <family val="1"/>
      </rPr>
      <t>МОД</t>
    </r>
    <r>
      <rPr>
        <sz val="12"/>
        <rFont val="Times New Roman"/>
        <family val="1"/>
      </rPr>
      <t xml:space="preserve"> — модель.</t>
    </r>
  </si>
  <si>
    <t>Гарантийный срок на устраненный дефект, указанный в заявке устанавливается в 3 месяца. В период гарантийного срока оплата за устранение указанного дефекта не взимается.</t>
  </si>
  <si>
    <t>Средства измерений со вскрытыми пломбами и следами самостоятельного ремонта принимаются только по 3 ей категории сложности ремонта.</t>
  </si>
  <si>
    <t>Работы по 3 ей категории сложности ремонта и покупка комплектующих дороже 500 руб. предварительно согласовывается с Заказчиком. Приобретение комплектующих оплачивает Заказчик.</t>
  </si>
  <si>
    <r>
      <t>Ремонт первой категории сложности : ч</t>
    </r>
    <r>
      <rPr>
        <sz val="12"/>
        <rFont val="Times New Roman"/>
        <family val="1"/>
      </rPr>
      <t>астичная разборка, устранение мелких дефектов,смазка трущихся частей,замена неисправных узлов, не требующих настройки прибора, замена предохранителей, предъявление прибора в поверку/калибровку.(Подстройка характеристик в радиоэлектронных и физико-химических СИ).</t>
    </r>
  </si>
  <si>
    <r>
      <t>Ремонт второй категории сложности: р</t>
    </r>
    <r>
      <rPr>
        <sz val="12"/>
        <rFont val="Times New Roman"/>
        <family val="1"/>
      </rPr>
      <t>азборка прибора, замена или ремонт поврежденных деталей и узлов, частичная подгонка прибора, предъявление прибора в поверку/калибровку.</t>
    </r>
  </si>
  <si>
    <r>
      <t>Ремонт третьей категории сложности:</t>
    </r>
    <r>
      <rPr>
        <sz val="12"/>
        <rFont val="Times New Roman"/>
        <family val="1"/>
      </rPr>
      <t xml:space="preserve"> разборка прибора, замена или ремонт поврежденных деталей  и узлов, регулировка и настройка по всем метрологическим параметрам, предъявление прибора в поверку/калибровку.</t>
    </r>
  </si>
  <si>
    <t>Стоимость работы по поверке/калибровке не в полном объеме в связи с отказом исчисляется по понижающему коэффициенту: К= 0,1;0,5;0,75;1,0 к тарифам.</t>
  </si>
  <si>
    <t>Наименование средств измерений (СИ)</t>
  </si>
  <si>
    <t>Тип, предел измерений, класс, разряд</t>
  </si>
  <si>
    <t>Стоимость ремонта, руб (без НДС)</t>
  </si>
  <si>
    <t>Стоимость поверки (калибровки), руб          (без НДС)</t>
  </si>
  <si>
    <t>Стоимость поверки (калибровки), руб (без НДС)</t>
  </si>
  <si>
    <t>2700000 Геометрические измерения</t>
  </si>
  <si>
    <t>Индикаторы рычажно-зубчатые</t>
  </si>
  <si>
    <t>ИРБ ОТ 0 ДО 0,8 мм</t>
  </si>
  <si>
    <t>Индикаторы часового типа</t>
  </si>
  <si>
    <t xml:space="preserve"> КТ 0 и 1, ИЧ-2, ИЧ-5, ИЧ-10</t>
  </si>
  <si>
    <t>Калибры гладкие</t>
  </si>
  <si>
    <t>Калибры пробки резьбовые</t>
  </si>
  <si>
    <t>Калибры кольца резьбовые</t>
  </si>
  <si>
    <t xml:space="preserve">Микрометры гладкие </t>
  </si>
  <si>
    <t>МК, МГ от 0 до 25 мм</t>
  </si>
  <si>
    <t>Микрометры гладкие с 1 установочной мерой</t>
  </si>
  <si>
    <t>МК, МГ от 25 до 125  мм</t>
  </si>
  <si>
    <t>МК, МГ от 150 до 200 мм</t>
  </si>
  <si>
    <t>Штангенциркули</t>
  </si>
  <si>
    <t>до 200 мм</t>
  </si>
  <si>
    <t>200 ... 1000 мм</t>
  </si>
  <si>
    <t>Штангенрейсмассы</t>
  </si>
  <si>
    <t>до 2500 мм</t>
  </si>
  <si>
    <t>Тип,предел измерений, класс,разряд</t>
  </si>
  <si>
    <t>Стоимость  ремонта 1 категории сложности</t>
  </si>
  <si>
    <t>Стоимость  ремонта 2 категории сложности</t>
  </si>
  <si>
    <t>Стоимость  ремонта 3 категории сложности</t>
  </si>
  <si>
    <t>Стоимость  поверки (калибровки), руб ( без НДС)</t>
  </si>
  <si>
    <t>2800000 Механические измерения</t>
  </si>
  <si>
    <t>Граммометры</t>
  </si>
  <si>
    <t>Стоимость  поверки (калибровки), руб( без НДС)</t>
  </si>
  <si>
    <t>3400000 ИЗМЕРЕНИЯ ЭЛЕКТРИЧЕСКИХ И МАГНИТНЫХ ВЕЛИЧИН</t>
  </si>
  <si>
    <t>Амперметры, вольтметры и ваттметры пост. и перем  тока однопредельные КТ 1,0-4,0</t>
  </si>
  <si>
    <t>М381,М1690А,М42102,М42304,М42101,М265</t>
  </si>
  <si>
    <t>Э377,Э378,Э30,Э365, Э421,Э8030,Э34,Э421, Э8021</t>
  </si>
  <si>
    <t>Вольтметры цифровые повышенной точности</t>
  </si>
  <si>
    <t>Щ31,Щ1516, В7-34, В7-65, В7-53, В7-54/3 и др.</t>
  </si>
  <si>
    <t>Вольтметры цифровые универсальные</t>
  </si>
  <si>
    <t>Клещи токоизмерительные</t>
  </si>
  <si>
    <t>Ц-4501,4502,4505 и т. п.</t>
  </si>
  <si>
    <t>Компараторы напряжения</t>
  </si>
  <si>
    <t>Р3003</t>
  </si>
  <si>
    <t>Магазины сопротивления КТ 0,02-0,05</t>
  </si>
  <si>
    <t>Мегаомметры электронные  многопредельные</t>
  </si>
  <si>
    <t xml:space="preserve">Мультиметры цифровые </t>
  </si>
  <si>
    <t>МУ65,AРРА,М890 и т.п.</t>
  </si>
  <si>
    <t>3000000 ИЗМЕРЕНИЯ  ДАВЛЕНИЯ И ВАКУУМА</t>
  </si>
  <si>
    <t xml:space="preserve">Манометры, вакуумметры технические </t>
  </si>
  <si>
    <t>ОБМ,МТ,и др кл. т 1,6-4,0</t>
  </si>
  <si>
    <t>Манометры электро-контактные</t>
  </si>
  <si>
    <t>ЭКМ</t>
  </si>
  <si>
    <t>3200000 ТЕПЛОФИЗИЧЕСКИЕ И ТЕМПЕРАТУРНЫЕ ИЗМЕРЕНИЯ</t>
  </si>
  <si>
    <t>Приборы показывающие и регистрирующие ( в том числе цифровые).</t>
  </si>
  <si>
    <t>Термометры сопротивления</t>
  </si>
  <si>
    <t>Преобразователи нормирующие</t>
  </si>
  <si>
    <t>ТМТ и др</t>
  </si>
  <si>
    <t xml:space="preserve">Преобразователи с унифицированным выходным сигналом </t>
  </si>
  <si>
    <t>ТСМУ, ТСПУ, и др</t>
  </si>
  <si>
    <t>ТСМ-0193, ТСП-0193</t>
  </si>
  <si>
    <t>Калибраторы-измерители</t>
  </si>
  <si>
    <t>КИСС-02, 03 и др.</t>
  </si>
  <si>
    <t>Калибраторы-измерители  по ТС и ТП</t>
  </si>
  <si>
    <t>Вид измерений</t>
  </si>
  <si>
    <t>Тип, предел измерений, класс, цена деления, разряд используемых СИ</t>
  </si>
  <si>
    <t xml:space="preserve"> Стоимость параметра, руб         ( без НДС)</t>
  </si>
  <si>
    <t xml:space="preserve"> Стоимость измерения параметра, руб         ( без НДС)</t>
  </si>
  <si>
    <t>ИЗМЕРЕНИЯ   ГЕОМЕТРИЧЕСКИХ   ВЕЛИЧИН</t>
  </si>
  <si>
    <t>Измерение линейного размера штангенинструментом</t>
  </si>
  <si>
    <t>До 250 мм, ЦД 0,1 и выше</t>
  </si>
  <si>
    <t>Св. 250 мм, ЦД 0,1 и выше</t>
  </si>
  <si>
    <t>Измерение линейного размера микрометрическим инструментом</t>
  </si>
  <si>
    <t>До 250 мм, ЦД 0,01</t>
  </si>
  <si>
    <t>Св. 250 мм, ЦД 0,01</t>
  </si>
  <si>
    <t>Измерение линейного размера микрометрическим инструментом повышенной точности</t>
  </si>
  <si>
    <t>До 250 мм, ЦД 0,001</t>
  </si>
  <si>
    <t>Св. 250 мм, ЦД 0,001</t>
  </si>
  <si>
    <t>Измерение линейного размера на плоском столе универсального микроскопа</t>
  </si>
  <si>
    <t>До  200 мм, ЦД 0,001</t>
  </si>
  <si>
    <t>Измерение линейного размера в центрах микроскопа</t>
  </si>
  <si>
    <t>УИМ-23, БМИ, ИМЦ,        ЦД 1 мкм</t>
  </si>
  <si>
    <t>Измерение сложного многоразмерного калибра  или детали на  микроскопе (свыше 10 измерений)</t>
  </si>
  <si>
    <t>Измерение линейного размера индикатором часового типа</t>
  </si>
  <si>
    <t>ИЧ02,ИЧ10, ЦД 0,01</t>
  </si>
  <si>
    <t>Измерение углового размера универсальным угломером</t>
  </si>
  <si>
    <t>До 180о</t>
  </si>
  <si>
    <t>Измерение углового размера на инструментальном  микроскопе</t>
  </si>
  <si>
    <t>До 360о</t>
  </si>
  <si>
    <t>Измерение углового размера на универсальном микроскопе</t>
  </si>
  <si>
    <t xml:space="preserve">Rа, Rz </t>
  </si>
  <si>
    <t xml:space="preserve">Измерение параметра шероховатости методом сравнения с эталоном         </t>
  </si>
  <si>
    <t>Измерение торцевого и радиального биения</t>
  </si>
  <si>
    <t>ИЧ10, ЦД 0,01</t>
  </si>
  <si>
    <t>Измерение отклон. от плоскостности и прямолинейности по образцу просвета</t>
  </si>
  <si>
    <t>Измерение отклонения от плоскостности интерференционным методом</t>
  </si>
  <si>
    <t>Измерение линейного размера калибром гладким или резьбовым</t>
  </si>
  <si>
    <t>До 50 мм</t>
  </si>
  <si>
    <t>Измерение параметра резьбы</t>
  </si>
  <si>
    <t>Измерение параметра пружины</t>
  </si>
  <si>
    <t>ИЗМЕРЕНИЯ  МАССЫ (одна операция)</t>
  </si>
  <si>
    <t xml:space="preserve">Взвешивание на циферблатных весах </t>
  </si>
  <si>
    <t>До 1 кг</t>
  </si>
  <si>
    <t>Свыше 1 кг</t>
  </si>
  <si>
    <t xml:space="preserve">Взвешивание на лабораторных  весах  </t>
  </si>
  <si>
    <t>КТ3, до 100 г</t>
  </si>
  <si>
    <t xml:space="preserve">Взвешивание на лабораторных  весах </t>
  </si>
  <si>
    <t>КТ3, до 1 кг</t>
  </si>
  <si>
    <t>КТ3, свыше 1 кг</t>
  </si>
  <si>
    <t>Взвешивание на электронных весах</t>
  </si>
  <si>
    <t>КТ2, до 200 г</t>
  </si>
  <si>
    <t>СТОИМОСТЬ УСЛУГ, руб. ( без НДС)</t>
  </si>
  <si>
    <t>Калибровка на рабочем месте, разовая.</t>
  </si>
  <si>
    <t>Ц4313, -4352 и др.</t>
  </si>
  <si>
    <t>2ТРМ, ТРМ</t>
  </si>
  <si>
    <t>Регуляторы температуры цифровые многофунуциональные</t>
  </si>
  <si>
    <t>ИЗМЕРЕНИЕ  ЭЛЕКТРИЧЕСКИХ  ВЕЛИЧИН  (одна операция)</t>
  </si>
  <si>
    <t>Испытание на прочность изоляции провода электрического</t>
  </si>
  <si>
    <t>Измерение электрической величины (одно значение)</t>
  </si>
  <si>
    <t>ИЗМЕРЕНИЯ ПРОЧИЕ</t>
  </si>
  <si>
    <t>Измерение теплофизической, физико-химической величины, давления (одно значение)</t>
  </si>
  <si>
    <t>В7-22,В7-35,В7-38,В7-</t>
  </si>
  <si>
    <t xml:space="preserve">Калибратор электрич. сигналов  </t>
  </si>
  <si>
    <t>МСР-60,63 и др.</t>
  </si>
  <si>
    <t>Приборы показывающие и регистрирующие, регистраторы ( в том числе безбумажные) микропроцессорные 1-3кан.</t>
  </si>
  <si>
    <t>Приборы показывающие и регистрирующие, регистраторы ( в том числе безбумажные) микропроцессорные 4-12кан.</t>
  </si>
  <si>
    <t>Приборы показывающие и регистрирующие, регистраторы ( в том числе безбумажные) микропроцессорные свыше 12кан.</t>
  </si>
  <si>
    <t xml:space="preserve">Регуляторы температуры, приборы,, милливольтметры,логометры показывающие и регистрирующие </t>
  </si>
  <si>
    <t>СА100 и т.п</t>
  </si>
  <si>
    <t>Приборы комбинированные (тестеры)</t>
  </si>
  <si>
    <t>ТПП,ТХА ,ТХКи др</t>
  </si>
  <si>
    <t>Комлект термопреобразователей сопротивления</t>
  </si>
  <si>
    <t>КТПР</t>
  </si>
  <si>
    <t>ООО  "Теплоприбор-Сенсор"</t>
  </si>
  <si>
    <t>МК, МГ от 200 до 275 мм</t>
  </si>
  <si>
    <t>Преобразователи термоэлектрические (300-1200 оС)</t>
  </si>
  <si>
    <t>ОБМ,МТ,и др</t>
  </si>
  <si>
    <t>Приборы для измерения температуры жидких металлов</t>
  </si>
  <si>
    <t>Digitemp</t>
  </si>
  <si>
    <t>Приборы комбинированный для измерения влажности</t>
  </si>
  <si>
    <t>Testo</t>
  </si>
  <si>
    <t>Мегаомметры и измерители заземления 1 предел</t>
  </si>
  <si>
    <t>М-1101и др.</t>
  </si>
  <si>
    <t xml:space="preserve"> М4101,Ф4101,Ф4102,ЭСО202</t>
  </si>
  <si>
    <t>Мосты и потенциометры, аналоговые приборы - 1 кан.</t>
  </si>
  <si>
    <t>ДИСК-250, КСМ, КСП КП1Т, А100 и др.</t>
  </si>
  <si>
    <t>КС, А100 и др</t>
  </si>
  <si>
    <t>Мосты и потенциометры, аналоговые приборы - 2-3 кан.</t>
  </si>
  <si>
    <t>Манометры поверка с тарировкой</t>
  </si>
  <si>
    <t>Автоколлиматоры</t>
  </si>
  <si>
    <t>АК-0,2 и т. п.</t>
  </si>
  <si>
    <t>Калибры угловые (1 угол)</t>
  </si>
  <si>
    <t>Микрометры гладкие с 2  установочными мерами</t>
  </si>
  <si>
    <t>МК, МГ от 300 до 600  мм</t>
  </si>
  <si>
    <t>Микрометры рычажные</t>
  </si>
  <si>
    <t>МР, МРИ до 25 мм</t>
  </si>
  <si>
    <t>Микрометры листовые</t>
  </si>
  <si>
    <t>МЛ</t>
  </si>
  <si>
    <t>Микрометры трубные</t>
  </si>
  <si>
    <t>МТ</t>
  </si>
  <si>
    <t xml:space="preserve">Преобразователи термоэлектрические градуировка через 100оС </t>
  </si>
  <si>
    <t>ТПП,ТПП-0192 и т.п</t>
  </si>
  <si>
    <t>Преобразователи термоэлектрические  град. Через 100 оС (100-1500оС)</t>
  </si>
  <si>
    <t xml:space="preserve"> КТХА, КТНН</t>
  </si>
  <si>
    <t>Термодат</t>
  </si>
  <si>
    <t>РТ,Ш4538, Т419, Варта</t>
  </si>
  <si>
    <t>Измерители-регуляторы температуры- до 12 каналов</t>
  </si>
  <si>
    <t>Измерители-регуляторы температуры- свыше 12 каналов</t>
  </si>
  <si>
    <t>Альфалог-100, ДИСК-250М, Сталь-4 и др.</t>
  </si>
  <si>
    <t>Норма времени, час</t>
  </si>
  <si>
    <t>0,,42</t>
  </si>
  <si>
    <t>Оформление свидетельства о поверке на СИ</t>
  </si>
  <si>
    <t xml:space="preserve"> Стоимость, руб </t>
  </si>
  <si>
    <t>Наименование услуг, руб. ( без НДС)</t>
  </si>
  <si>
    <t>Начальник метрологического отдела</t>
  </si>
  <si>
    <t>____________</t>
  </si>
  <si>
    <t>Тарифы  на платные работы, услуги выполняемые  в сфере обеспечения единства измерений ООО " Теплоприбор-Сенсор"</t>
  </si>
  <si>
    <t>Начальник  экономического отдела</t>
  </si>
  <si>
    <t>_______________</t>
  </si>
  <si>
    <t xml:space="preserve">Оформление  и предоставление протокола   поверки( измерений),  предусмотренной методикой поверки </t>
  </si>
  <si>
    <t xml:space="preserve">Оформление  и предоставление протокола поверки(измерений), не предусмотренной методикой поверки </t>
  </si>
  <si>
    <t>Оформление паспорта или дубликата паспорта на СИ, выпускающей продукции ООО !"Теплоприбор-Сенсор"</t>
  </si>
  <si>
    <t>Оформление и предоставление дубликата свидетельства о поверке/ протокола измерений/ извещение о непригодности</t>
  </si>
  <si>
    <t>10% от стоимости поверки</t>
  </si>
  <si>
    <t>Отжиг термопреобразователя</t>
  </si>
  <si>
    <t>Техническое обслуживание весов</t>
  </si>
  <si>
    <t>Диагностика неисправности средств измерений</t>
  </si>
  <si>
    <t>В.Г. Чернова</t>
  </si>
  <si>
    <t>.В Бабинцева</t>
  </si>
  <si>
    <t>________________________</t>
  </si>
  <si>
    <t>Е.В. Бабинцева</t>
  </si>
  <si>
    <t>_____________________</t>
  </si>
  <si>
    <t>_______________________________</t>
  </si>
  <si>
    <t>______________________________</t>
  </si>
  <si>
    <t>____________________</t>
  </si>
  <si>
    <t>______________________</t>
  </si>
  <si>
    <t>г. Челябинск 2021</t>
  </si>
  <si>
    <t>Органолептичекие исследования проволоки (определения дефектов на поверхности визуально с помощью оптических приборов)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</si>
</sst>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6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"/>
      <family val="2"/>
    </font>
    <font>
      <sz val="12"/>
      <name val="Arial Cyr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horizontal="center" vertical="top"/>
      <protection/>
    </xf>
    <xf numFmtId="0" fontId="2" fillId="0" borderId="0" xfId="54" applyFont="1" applyFill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center" vertical="top" wrapText="1" shrinkToFit="1"/>
    </xf>
    <xf numFmtId="2" fontId="16" fillId="0" borderId="0" xfId="0" applyNumberFormat="1" applyFont="1" applyBorder="1" applyAlignment="1">
      <alignment horizontal="center" vertical="top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 shrinkToFit="1"/>
    </xf>
    <xf numFmtId="0" fontId="16" fillId="0" borderId="0" xfId="0" applyFont="1" applyFill="1" applyBorder="1" applyAlignment="1">
      <alignment horizontal="center" vertical="top" wrapText="1" shrinkToFit="1"/>
    </xf>
    <xf numFmtId="2" fontId="9" fillId="0" borderId="0" xfId="0" applyNumberFormat="1" applyFont="1" applyFill="1" applyBorder="1" applyAlignment="1">
      <alignment horizontal="center" vertical="top" wrapText="1" shrinkToFit="1"/>
    </xf>
    <xf numFmtId="0" fontId="9" fillId="0" borderId="0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center" vertical="top" wrapText="1" shrinkToFit="1"/>
    </xf>
    <xf numFmtId="2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Font="1" applyBorder="1" applyAlignment="1">
      <alignment horizontal="right" vertical="top" wrapText="1" shrinkToFit="1"/>
    </xf>
    <xf numFmtId="2" fontId="11" fillId="0" borderId="0" xfId="0" applyNumberFormat="1" applyFont="1" applyBorder="1" applyAlignment="1">
      <alignment horizontal="center" vertical="top" wrapText="1" shrinkToFit="1"/>
    </xf>
    <xf numFmtId="1" fontId="10" fillId="0" borderId="0" xfId="0" applyNumberFormat="1" applyFont="1" applyFill="1" applyBorder="1" applyAlignment="1">
      <alignment horizontal="left" vertical="top" wrapText="1" shrinkToFit="1"/>
    </xf>
    <xf numFmtId="1" fontId="10" fillId="0" borderId="0" xfId="0" applyNumberFormat="1" applyFont="1" applyFill="1" applyBorder="1" applyAlignment="1">
      <alignment horizontal="center" vertical="top" wrapText="1" shrinkToFit="1"/>
    </xf>
    <xf numFmtId="2" fontId="9" fillId="0" borderId="0" xfId="0" applyNumberFormat="1" applyFont="1" applyBorder="1" applyAlignment="1">
      <alignment horizontal="center" vertical="top" wrapText="1" shrinkToFit="1"/>
    </xf>
    <xf numFmtId="2" fontId="16" fillId="0" borderId="0" xfId="0" applyNumberFormat="1" applyFont="1" applyFill="1" applyBorder="1" applyAlignment="1">
      <alignment horizontal="center" vertical="top" wrapText="1" shrinkToFi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8" fillId="0" borderId="0" xfId="0" applyFont="1" applyBorder="1" applyAlignment="1">
      <alignment horizontal="left" vertical="top" wrapText="1" shrinkToFit="1"/>
    </xf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 shrinkToFit="1"/>
    </xf>
    <xf numFmtId="2" fontId="11" fillId="0" borderId="0" xfId="0" applyNumberFormat="1" applyFont="1" applyBorder="1" applyAlignment="1">
      <alignment horizontal="center" wrapText="1" shrinkToFit="1"/>
    </xf>
    <xf numFmtId="0" fontId="16" fillId="0" borderId="0" xfId="0" applyFont="1" applyFill="1" applyBorder="1" applyAlignment="1">
      <alignment horizontal="center" wrapText="1" shrinkToFit="1"/>
    </xf>
    <xf numFmtId="2" fontId="9" fillId="0" borderId="0" xfId="0" applyNumberFormat="1" applyFont="1" applyFill="1" applyBorder="1" applyAlignment="1">
      <alignment horizontal="center" wrapText="1" shrinkToFi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169" fontId="24" fillId="0" borderId="12" xfId="0" applyNumberFormat="1" applyFont="1" applyBorder="1" applyAlignment="1">
      <alignment horizontal="center" wrapText="1"/>
    </xf>
    <xf numFmtId="0" fontId="25" fillId="0" borderId="13" xfId="0" applyFont="1" applyFill="1" applyBorder="1" applyAlignment="1">
      <alignment horizontal="left" vertical="center" wrapText="1" shrinkToFit="1"/>
    </xf>
    <xf numFmtId="0" fontId="25" fillId="0" borderId="12" xfId="0" applyFont="1" applyFill="1" applyBorder="1" applyAlignment="1">
      <alignment horizontal="center" vertical="center" wrapText="1" shrinkToFit="1"/>
    </xf>
    <xf numFmtId="2" fontId="25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 shrinkToFit="1"/>
    </xf>
    <xf numFmtId="0" fontId="25" fillId="0" borderId="16" xfId="0" applyFont="1" applyFill="1" applyBorder="1" applyAlignment="1">
      <alignment horizontal="center" vertical="center" wrapText="1" shrinkToFit="1"/>
    </xf>
    <xf numFmtId="2" fontId="25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6" fillId="0" borderId="12" xfId="0" applyFont="1" applyFill="1" applyBorder="1" applyAlignment="1">
      <alignment horizontal="left" vertical="top" wrapText="1" shrinkToFit="1"/>
    </xf>
    <xf numFmtId="0" fontId="16" fillId="0" borderId="12" xfId="0" applyFont="1" applyFill="1" applyBorder="1" applyAlignment="1">
      <alignment horizontal="center" vertical="top" wrapText="1" shrinkToFit="1"/>
    </xf>
    <xf numFmtId="2" fontId="9" fillId="0" borderId="12" xfId="0" applyNumberFormat="1" applyFont="1" applyFill="1" applyBorder="1" applyAlignment="1">
      <alignment horizontal="center" vertical="top" wrapText="1" shrinkToFit="1"/>
    </xf>
    <xf numFmtId="0" fontId="2" fillId="0" borderId="0" xfId="54" applyFont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justify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Border="1" applyAlignment="1">
      <alignment horizontal="left" vertical="top" wrapText="1"/>
      <protection/>
    </xf>
    <xf numFmtId="0" fontId="8" fillId="0" borderId="0" xfId="54" applyFont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top" wrapText="1" shrinkToFit="1"/>
      <protection/>
    </xf>
    <xf numFmtId="0" fontId="27" fillId="0" borderId="17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19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Обычный_Книга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E22" sqref="E22"/>
    </sheetView>
  </sheetViews>
  <sheetFormatPr defaultColWidth="9.125" defaultRowHeight="12.75"/>
  <cols>
    <col min="1" max="1" width="9.125" style="1" customWidth="1"/>
    <col min="2" max="2" width="30.625" style="1" customWidth="1"/>
    <col min="3" max="3" width="9.125" style="1" customWidth="1"/>
    <col min="4" max="4" width="10.375" style="1" customWidth="1"/>
    <col min="5" max="10" width="9.125" style="1" customWidth="1"/>
    <col min="11" max="11" width="13.125" style="1" customWidth="1"/>
    <col min="12" max="16384" width="9.125" style="1" customWidth="1"/>
  </cols>
  <sheetData>
    <row r="1" spans="1:11" ht="67.5" customHeight="1">
      <c r="A1" s="134" t="s">
        <v>146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34.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2:11" ht="15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1:11" ht="81" customHeight="1">
      <c r="A4" s="2">
        <v>1</v>
      </c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 customHeight="1">
      <c r="A5" s="2">
        <v>2</v>
      </c>
      <c r="B5" s="136" t="s">
        <v>3</v>
      </c>
      <c r="C5" s="136"/>
      <c r="D5" s="136"/>
      <c r="E5" s="136"/>
      <c r="F5" s="136"/>
      <c r="G5" s="136"/>
      <c r="H5" s="136"/>
      <c r="I5" s="136"/>
      <c r="J5" s="136"/>
      <c r="K5" s="136"/>
    </row>
    <row r="6" spans="1:11" ht="49.5" customHeight="1">
      <c r="A6" s="2">
        <v>3</v>
      </c>
      <c r="B6" s="137" t="s">
        <v>4</v>
      </c>
      <c r="C6" s="137"/>
      <c r="D6" s="137"/>
      <c r="E6" s="137"/>
      <c r="F6" s="137"/>
      <c r="G6" s="137"/>
      <c r="H6" s="137"/>
      <c r="I6" s="137"/>
      <c r="J6" s="137"/>
      <c r="K6" s="137"/>
    </row>
    <row r="7" spans="1:11" ht="67.5" customHeight="1">
      <c r="A7" s="2">
        <v>4</v>
      </c>
      <c r="B7" s="137" t="s">
        <v>5</v>
      </c>
      <c r="C7" s="137"/>
      <c r="D7" s="137"/>
      <c r="E7" s="137"/>
      <c r="F7" s="137"/>
      <c r="G7" s="137"/>
      <c r="H7" s="137"/>
      <c r="I7" s="137"/>
      <c r="J7" s="137"/>
      <c r="K7" s="137"/>
    </row>
    <row r="8" spans="1:11" s="3" customFormat="1" ht="30.75" customHeight="1">
      <c r="A8" s="2">
        <v>5</v>
      </c>
      <c r="B8" s="141" t="s">
        <v>6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1:11" s="3" customFormat="1" ht="36" customHeight="1">
      <c r="A9" s="2">
        <v>6</v>
      </c>
      <c r="B9" s="141" t="s">
        <v>7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1:11" s="3" customFormat="1" ht="34.5" customHeight="1">
      <c r="A10" s="2">
        <v>7</v>
      </c>
      <c r="B10" s="141" t="s">
        <v>8</v>
      </c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33.75" customHeight="1">
      <c r="A11" s="2">
        <v>8</v>
      </c>
      <c r="B11" s="142" t="s">
        <v>9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46.5" customHeight="1">
      <c r="A12" s="2">
        <v>9</v>
      </c>
      <c r="B12" s="138" t="s">
        <v>10</v>
      </c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66.75" customHeight="1">
      <c r="A13" s="2">
        <v>10</v>
      </c>
      <c r="B13" s="139" t="s">
        <v>11</v>
      </c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34.5" customHeight="1">
      <c r="A14" s="2">
        <v>11</v>
      </c>
      <c r="B14" s="139" t="s">
        <v>12</v>
      </c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51.75" customHeight="1">
      <c r="A15" s="2">
        <v>12</v>
      </c>
      <c r="B15" s="140" t="s">
        <v>13</v>
      </c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s="4" customFormat="1" ht="43.5" customHeight="1">
      <c r="A16" s="2">
        <v>13</v>
      </c>
      <c r="B16" s="141" t="s">
        <v>14</v>
      </c>
      <c r="C16" s="141"/>
      <c r="D16" s="141"/>
      <c r="E16" s="141"/>
      <c r="F16" s="141"/>
      <c r="G16" s="141"/>
      <c r="H16" s="141"/>
      <c r="I16" s="141"/>
      <c r="J16" s="141"/>
      <c r="K16" s="141"/>
    </row>
    <row r="19" spans="1:4" ht="12.75">
      <c r="A19" s="1" t="s">
        <v>187</v>
      </c>
      <c r="C19" s="1" t="s">
        <v>188</v>
      </c>
      <c r="D19" s="1" t="s">
        <v>200</v>
      </c>
    </row>
    <row r="21" spans="1:4" ht="12.75">
      <c r="A21" s="1" t="s">
        <v>190</v>
      </c>
      <c r="C21" s="1" t="s">
        <v>191</v>
      </c>
      <c r="D21" s="1" t="s">
        <v>201</v>
      </c>
    </row>
    <row r="26" spans="1:11" ht="12.75">
      <c r="A26" s="133" t="s">
        <v>209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</sheetData>
  <sheetProtection/>
  <mergeCells count="17">
    <mergeCell ref="A1:K1"/>
    <mergeCell ref="B16:K16"/>
    <mergeCell ref="B7:K7"/>
    <mergeCell ref="B8:K8"/>
    <mergeCell ref="B9:K9"/>
    <mergeCell ref="B10:K10"/>
    <mergeCell ref="B11:K11"/>
    <mergeCell ref="A26:K26"/>
    <mergeCell ref="A2:K2"/>
    <mergeCell ref="B3:K3"/>
    <mergeCell ref="B4:K4"/>
    <mergeCell ref="B5:K5"/>
    <mergeCell ref="B6:K6"/>
    <mergeCell ref="B12:K12"/>
    <mergeCell ref="B13:K13"/>
    <mergeCell ref="B14:K14"/>
    <mergeCell ref="B15:K15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9">
      <selection activeCell="B32" sqref="B32"/>
    </sheetView>
  </sheetViews>
  <sheetFormatPr defaultColWidth="9.00390625" defaultRowHeight="12.75"/>
  <cols>
    <col min="1" max="1" width="39.875" style="5" customWidth="1"/>
    <col min="2" max="2" width="24.50390625" style="6" customWidth="1"/>
    <col min="3" max="3" width="0" style="7" hidden="1" customWidth="1"/>
    <col min="4" max="4" width="15.375" style="8" hidden="1" customWidth="1"/>
    <col min="5" max="5" width="13.50390625" style="7" hidden="1" customWidth="1"/>
    <col min="6" max="6" width="13.50390625" style="8" hidden="1" customWidth="1"/>
    <col min="7" max="7" width="11.50390625" style="6" hidden="1" customWidth="1"/>
    <col min="8" max="8" width="9.00390625" style="6" hidden="1" customWidth="1"/>
    <col min="9" max="9" width="15.50390625" style="6" customWidth="1"/>
    <col min="10" max="10" width="13.50390625" style="8" customWidth="1"/>
    <col min="11" max="249" width="9.00390625" style="6" customWidth="1"/>
    <col min="250" max="252" width="9.00390625" style="9" customWidth="1"/>
  </cols>
  <sheetData>
    <row r="1" spans="1:10" ht="78.75" customHeight="1">
      <c r="A1" s="123" t="s">
        <v>15</v>
      </c>
      <c r="B1" s="123" t="s">
        <v>16</v>
      </c>
      <c r="C1" s="124" t="s">
        <v>17</v>
      </c>
      <c r="D1" s="124" t="s">
        <v>18</v>
      </c>
      <c r="E1" s="124" t="s">
        <v>17</v>
      </c>
      <c r="F1" s="124" t="s">
        <v>19</v>
      </c>
      <c r="G1" s="125"/>
      <c r="H1" s="125"/>
      <c r="I1" s="124" t="s">
        <v>17</v>
      </c>
      <c r="J1" s="124" t="s">
        <v>19</v>
      </c>
    </row>
    <row r="2" spans="1:10" ht="15.75" customHeight="1">
      <c r="A2" s="143" t="s">
        <v>20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0" ht="12.75">
      <c r="A3" s="145" t="s">
        <v>162</v>
      </c>
      <c r="B3" s="145" t="s">
        <v>163</v>
      </c>
      <c r="C3" s="145"/>
      <c r="D3" s="145">
        <v>1918</v>
      </c>
      <c r="E3" s="145">
        <f aca="true" t="shared" si="0" ref="E3:F9">C3*$G$3</f>
        <v>0</v>
      </c>
      <c r="F3" s="145">
        <f t="shared" si="0"/>
        <v>2301.6</v>
      </c>
      <c r="G3" s="145">
        <v>1.2</v>
      </c>
      <c r="H3" s="145">
        <v>1.1</v>
      </c>
      <c r="I3" s="145">
        <f>E3*$H$3</f>
        <v>0</v>
      </c>
      <c r="J3" s="146">
        <f>F3*$H$3</f>
        <v>2531.76</v>
      </c>
    </row>
    <row r="4" spans="1:10" ht="12.75">
      <c r="A4" s="105" t="s">
        <v>21</v>
      </c>
      <c r="B4" s="106" t="s">
        <v>22</v>
      </c>
      <c r="C4" s="107">
        <v>450</v>
      </c>
      <c r="D4" s="108">
        <v>160</v>
      </c>
      <c r="E4" s="108">
        <f t="shared" si="0"/>
        <v>540</v>
      </c>
      <c r="F4" s="108">
        <f t="shared" si="0"/>
        <v>192</v>
      </c>
      <c r="G4" s="109"/>
      <c r="H4" s="109"/>
      <c r="I4" s="110">
        <v>750</v>
      </c>
      <c r="J4" s="108">
        <v>500</v>
      </c>
    </row>
    <row r="5" spans="1:10" ht="12.75">
      <c r="A5" s="105" t="s">
        <v>23</v>
      </c>
      <c r="B5" s="106" t="s">
        <v>24</v>
      </c>
      <c r="C5" s="107">
        <v>250</v>
      </c>
      <c r="D5" s="108">
        <v>108</v>
      </c>
      <c r="E5" s="108">
        <f t="shared" si="0"/>
        <v>300</v>
      </c>
      <c r="F5" s="108">
        <f t="shared" si="0"/>
        <v>129.6</v>
      </c>
      <c r="G5" s="109"/>
      <c r="H5" s="109"/>
      <c r="I5" s="110">
        <v>420</v>
      </c>
      <c r="J5" s="108">
        <v>670</v>
      </c>
    </row>
    <row r="6" spans="1:10" ht="12.75">
      <c r="A6" s="105" t="s">
        <v>25</v>
      </c>
      <c r="B6" s="106"/>
      <c r="C6" s="107"/>
      <c r="D6" s="108">
        <v>48</v>
      </c>
      <c r="E6" s="108">
        <f t="shared" si="0"/>
        <v>0</v>
      </c>
      <c r="F6" s="108">
        <f t="shared" si="0"/>
        <v>57.599999999999994</v>
      </c>
      <c r="G6" s="109"/>
      <c r="H6" s="109"/>
      <c r="I6" s="110">
        <f>E6*$H$3</f>
        <v>0</v>
      </c>
      <c r="J6" s="108">
        <v>400</v>
      </c>
    </row>
    <row r="7" spans="1:10" ht="12.75">
      <c r="A7" s="105" t="s">
        <v>164</v>
      </c>
      <c r="B7" s="106"/>
      <c r="C7" s="107"/>
      <c r="D7" s="108">
        <v>81</v>
      </c>
      <c r="E7" s="108">
        <f t="shared" si="0"/>
        <v>0</v>
      </c>
      <c r="F7" s="108">
        <f t="shared" si="0"/>
        <v>97.2</v>
      </c>
      <c r="G7" s="109"/>
      <c r="H7" s="109"/>
      <c r="I7" s="110">
        <f>E7*$H$3</f>
        <v>0</v>
      </c>
      <c r="J7" s="108">
        <v>200</v>
      </c>
    </row>
    <row r="8" spans="1:10" ht="12.75">
      <c r="A8" s="105" t="s">
        <v>26</v>
      </c>
      <c r="B8" s="106"/>
      <c r="C8" s="107"/>
      <c r="D8" s="108">
        <v>76</v>
      </c>
      <c r="E8" s="108">
        <f t="shared" si="0"/>
        <v>0</v>
      </c>
      <c r="F8" s="108">
        <f t="shared" si="0"/>
        <v>91.2</v>
      </c>
      <c r="G8" s="109"/>
      <c r="H8" s="109"/>
      <c r="I8" s="110">
        <f>E8*$H$3</f>
        <v>0</v>
      </c>
      <c r="J8" s="108">
        <v>400</v>
      </c>
    </row>
    <row r="9" spans="1:10" ht="12.75">
      <c r="A9" s="111" t="s">
        <v>27</v>
      </c>
      <c r="B9" s="112"/>
      <c r="C9" s="113"/>
      <c r="D9" s="114">
        <v>48</v>
      </c>
      <c r="E9" s="114">
        <f t="shared" si="0"/>
        <v>0</v>
      </c>
      <c r="F9" s="114">
        <f t="shared" si="0"/>
        <v>57.599999999999994</v>
      </c>
      <c r="G9" s="115"/>
      <c r="H9" s="115"/>
      <c r="I9" s="116">
        <f>E9*$H$3</f>
        <v>0</v>
      </c>
      <c r="J9" s="114">
        <v>400</v>
      </c>
    </row>
    <row r="10" spans="1:10" ht="12.75">
      <c r="A10" s="117" t="s">
        <v>28</v>
      </c>
      <c r="B10" s="109" t="s">
        <v>29</v>
      </c>
      <c r="C10" s="110">
        <v>300</v>
      </c>
      <c r="D10" s="118">
        <v>95</v>
      </c>
      <c r="E10" s="110">
        <f aca="true" t="shared" si="1" ref="E10:F17">C10*$G$3</f>
        <v>360</v>
      </c>
      <c r="F10" s="118">
        <f t="shared" si="1"/>
        <v>114</v>
      </c>
      <c r="G10" s="109"/>
      <c r="H10" s="109"/>
      <c r="I10" s="109">
        <v>620</v>
      </c>
      <c r="J10" s="104">
        <v>400</v>
      </c>
    </row>
    <row r="11" spans="1:10" ht="12.75">
      <c r="A11" s="117" t="s">
        <v>30</v>
      </c>
      <c r="B11" s="109" t="s">
        <v>31</v>
      </c>
      <c r="C11" s="110"/>
      <c r="D11" s="118">
        <v>106</v>
      </c>
      <c r="E11" s="110">
        <f t="shared" si="1"/>
        <v>0</v>
      </c>
      <c r="F11" s="118">
        <f t="shared" si="1"/>
        <v>127.19999999999999</v>
      </c>
      <c r="G11" s="109"/>
      <c r="H11" s="109"/>
      <c r="I11" s="109">
        <v>620</v>
      </c>
      <c r="J11" s="104">
        <v>400</v>
      </c>
    </row>
    <row r="12" spans="1:10" ht="12.75">
      <c r="A12" s="117" t="s">
        <v>30</v>
      </c>
      <c r="B12" s="109" t="s">
        <v>32</v>
      </c>
      <c r="C12" s="110"/>
      <c r="D12" s="118">
        <v>186</v>
      </c>
      <c r="E12" s="110">
        <f t="shared" si="1"/>
        <v>0</v>
      </c>
      <c r="F12" s="118">
        <f t="shared" si="1"/>
        <v>223.2</v>
      </c>
      <c r="G12" s="109"/>
      <c r="H12" s="109"/>
      <c r="I12" s="109">
        <v>620</v>
      </c>
      <c r="J12" s="104">
        <v>400</v>
      </c>
    </row>
    <row r="13" spans="1:10" ht="12.75">
      <c r="A13" s="117" t="s">
        <v>30</v>
      </c>
      <c r="B13" s="109" t="s">
        <v>147</v>
      </c>
      <c r="C13" s="110"/>
      <c r="D13" s="118">
        <v>206</v>
      </c>
      <c r="E13" s="110">
        <f t="shared" si="1"/>
        <v>0</v>
      </c>
      <c r="F13" s="118">
        <f t="shared" si="1"/>
        <v>247.2</v>
      </c>
      <c r="G13" s="109"/>
      <c r="H13" s="109"/>
      <c r="I13" s="109">
        <v>620</v>
      </c>
      <c r="J13" s="104">
        <v>400</v>
      </c>
    </row>
    <row r="14" spans="1:10" ht="26.25">
      <c r="A14" s="117" t="s">
        <v>165</v>
      </c>
      <c r="B14" s="109" t="s">
        <v>166</v>
      </c>
      <c r="C14" s="110"/>
      <c r="D14" s="118">
        <v>320</v>
      </c>
      <c r="E14" s="110">
        <f t="shared" si="1"/>
        <v>0</v>
      </c>
      <c r="F14" s="118">
        <f t="shared" si="1"/>
        <v>384</v>
      </c>
      <c r="G14" s="109"/>
      <c r="H14" s="109"/>
      <c r="I14" s="109">
        <v>620</v>
      </c>
      <c r="J14" s="118">
        <v>500</v>
      </c>
    </row>
    <row r="15" spans="1:10" ht="12.75">
      <c r="A15" s="117" t="s">
        <v>167</v>
      </c>
      <c r="B15" s="109" t="s">
        <v>168</v>
      </c>
      <c r="C15" s="110">
        <v>400</v>
      </c>
      <c r="D15" s="118">
        <v>124</v>
      </c>
      <c r="E15" s="110">
        <f t="shared" si="1"/>
        <v>480</v>
      </c>
      <c r="F15" s="118">
        <f t="shared" si="1"/>
        <v>148.79999999999998</v>
      </c>
      <c r="G15" s="109"/>
      <c r="H15" s="109"/>
      <c r="I15" s="109">
        <v>620</v>
      </c>
      <c r="J15" s="104">
        <v>400</v>
      </c>
    </row>
    <row r="16" spans="1:10" ht="12.75">
      <c r="A16" s="117" t="s">
        <v>169</v>
      </c>
      <c r="B16" s="109" t="s">
        <v>170</v>
      </c>
      <c r="C16" s="110">
        <v>125</v>
      </c>
      <c r="D16" s="118">
        <v>82</v>
      </c>
      <c r="E16" s="110">
        <f t="shared" si="1"/>
        <v>150</v>
      </c>
      <c r="F16" s="118">
        <f t="shared" si="1"/>
        <v>98.39999999999999</v>
      </c>
      <c r="G16" s="109"/>
      <c r="H16" s="109"/>
      <c r="I16" s="109">
        <v>620</v>
      </c>
      <c r="J16" s="104">
        <v>400</v>
      </c>
    </row>
    <row r="17" spans="1:10" ht="12.75">
      <c r="A17" s="117" t="s">
        <v>171</v>
      </c>
      <c r="B17" s="109" t="s">
        <v>172</v>
      </c>
      <c r="C17" s="110">
        <v>125</v>
      </c>
      <c r="D17" s="118">
        <v>88</v>
      </c>
      <c r="E17" s="110">
        <f t="shared" si="1"/>
        <v>150</v>
      </c>
      <c r="F17" s="118">
        <f t="shared" si="1"/>
        <v>105.6</v>
      </c>
      <c r="G17" s="109"/>
      <c r="H17" s="109"/>
      <c r="I17" s="109">
        <v>620</v>
      </c>
      <c r="J17" s="104">
        <v>400</v>
      </c>
    </row>
    <row r="18" spans="1:10" ht="12.75">
      <c r="A18" s="117" t="s">
        <v>33</v>
      </c>
      <c r="B18" s="109" t="s">
        <v>34</v>
      </c>
      <c r="C18" s="110">
        <v>300</v>
      </c>
      <c r="D18" s="118">
        <v>58</v>
      </c>
      <c r="E18" s="110">
        <v>150</v>
      </c>
      <c r="F18" s="118">
        <f>D18*$G$3</f>
        <v>69.6</v>
      </c>
      <c r="G18" s="109"/>
      <c r="H18" s="109"/>
      <c r="I18" s="109">
        <v>500</v>
      </c>
      <c r="J18" s="118">
        <v>420</v>
      </c>
    </row>
    <row r="19" spans="1:10" ht="12.75">
      <c r="A19" s="117" t="s">
        <v>33</v>
      </c>
      <c r="B19" s="109" t="s">
        <v>35</v>
      </c>
      <c r="C19" s="110">
        <v>450</v>
      </c>
      <c r="D19" s="118">
        <v>156</v>
      </c>
      <c r="E19" s="110">
        <v>360</v>
      </c>
      <c r="F19" s="118">
        <f>D19*$G$3</f>
        <v>187.2</v>
      </c>
      <c r="G19" s="109"/>
      <c r="H19" s="109"/>
      <c r="I19" s="109">
        <v>500</v>
      </c>
      <c r="J19" s="118">
        <v>420</v>
      </c>
    </row>
    <row r="20" spans="1:10" ht="12.75">
      <c r="A20" s="117" t="s">
        <v>36</v>
      </c>
      <c r="B20" s="109" t="s">
        <v>37</v>
      </c>
      <c r="C20" s="110">
        <v>400</v>
      </c>
      <c r="D20" s="118">
        <v>215</v>
      </c>
      <c r="E20" s="110">
        <f>C20*$G$3</f>
        <v>480</v>
      </c>
      <c r="F20" s="118">
        <f>D20*$G$3</f>
        <v>258</v>
      </c>
      <c r="G20" s="109"/>
      <c r="H20" s="109"/>
      <c r="I20" s="109">
        <v>500</v>
      </c>
      <c r="J20" s="118">
        <v>420</v>
      </c>
    </row>
    <row r="21" spans="1:10" ht="12.75">
      <c r="A21" s="119"/>
      <c r="B21" s="120"/>
      <c r="C21" s="121"/>
      <c r="D21" s="122"/>
      <c r="E21" s="121"/>
      <c r="F21" s="122"/>
      <c r="G21" s="120"/>
      <c r="H21" s="120"/>
      <c r="I21" s="120"/>
      <c r="J21" s="122"/>
    </row>
    <row r="22" spans="1:10" ht="15">
      <c r="A22" s="147" t="s">
        <v>43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2.75">
      <c r="A23" s="117" t="s">
        <v>44</v>
      </c>
      <c r="B23" s="109"/>
      <c r="C23" s="110"/>
      <c r="D23" s="118">
        <v>168</v>
      </c>
      <c r="E23" s="110"/>
      <c r="F23" s="118">
        <v>124</v>
      </c>
      <c r="G23" s="109" t="e">
        <f>C23*#REF!</f>
        <v>#REF!</v>
      </c>
      <c r="H23" s="109" t="e">
        <f>D23*#REF!</f>
        <v>#REF!</v>
      </c>
      <c r="I23" s="109">
        <v>0</v>
      </c>
      <c r="J23" s="118">
        <v>320</v>
      </c>
    </row>
    <row r="24" spans="1:10" ht="12.75">
      <c r="A24" s="119"/>
      <c r="B24" s="120"/>
      <c r="C24" s="121"/>
      <c r="D24" s="122"/>
      <c r="E24" s="121"/>
      <c r="F24" s="122"/>
      <c r="G24" s="120"/>
      <c r="H24" s="120"/>
      <c r="I24" s="120"/>
      <c r="J24" s="122"/>
    </row>
    <row r="25" spans="1:10" ht="12.75">
      <c r="A25" s="119"/>
      <c r="B25" s="120"/>
      <c r="C25" s="121"/>
      <c r="D25" s="122"/>
      <c r="E25" s="121"/>
      <c r="F25" s="122"/>
      <c r="G25" s="120"/>
      <c r="H25" s="120"/>
      <c r="I25" s="120"/>
      <c r="J25" s="122"/>
    </row>
    <row r="26" spans="1:10" ht="20.25">
      <c r="A26" s="119" t="s">
        <v>187</v>
      </c>
      <c r="B26" s="120" t="s">
        <v>204</v>
      </c>
      <c r="C26" s="121" t="s">
        <v>188</v>
      </c>
      <c r="D26" s="122" t="s">
        <v>200</v>
      </c>
      <c r="E26" s="121"/>
      <c r="F26" s="122"/>
      <c r="G26" s="120"/>
      <c r="H26" s="120"/>
      <c r="I26" s="120" t="s">
        <v>200</v>
      </c>
      <c r="J26" s="122"/>
    </row>
    <row r="27" spans="1:10" ht="12.75">
      <c r="A27" s="119"/>
      <c r="B27" s="120"/>
      <c r="C27" s="121"/>
      <c r="D27" s="122"/>
      <c r="E27" s="121"/>
      <c r="F27" s="122"/>
      <c r="G27" s="120"/>
      <c r="H27" s="120"/>
      <c r="I27" s="120"/>
      <c r="J27" s="122"/>
    </row>
    <row r="28" spans="1:10" ht="20.25">
      <c r="A28" s="119" t="s">
        <v>190</v>
      </c>
      <c r="B28" s="120" t="s">
        <v>208</v>
      </c>
      <c r="C28" s="121" t="s">
        <v>191</v>
      </c>
      <c r="D28" s="122" t="s">
        <v>201</v>
      </c>
      <c r="E28" s="121"/>
      <c r="F28" s="122"/>
      <c r="G28" s="120"/>
      <c r="H28" s="120"/>
      <c r="I28" s="120" t="s">
        <v>203</v>
      </c>
      <c r="J28" s="122"/>
    </row>
  </sheetData>
  <sheetProtection/>
  <autoFilter ref="A1:C9"/>
  <mergeCells count="2">
    <mergeCell ref="A2:J3"/>
    <mergeCell ref="A22:J22"/>
  </mergeCells>
  <printOptions horizontalCentered="1"/>
  <pageMargins left="0.5902777777777778" right="0.19652777777777777" top="0.9840277777777778" bottom="0.9840277777777778" header="0.5118055555555556" footer="0.5118055555555556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F14" sqref="F14"/>
    </sheetView>
  </sheetViews>
  <sheetFormatPr defaultColWidth="47.125" defaultRowHeight="12.75"/>
  <cols>
    <col min="1" max="1" width="47.125" style="5" customWidth="1"/>
    <col min="2" max="2" width="35.50390625" style="16" customWidth="1"/>
    <col min="3" max="3" width="14.00390625" style="16" customWidth="1"/>
    <col min="4" max="4" width="13.50390625" style="17" customWidth="1"/>
    <col min="5" max="5" width="12.875" style="16" customWidth="1"/>
    <col min="6" max="6" width="18.875" style="8" customWidth="1"/>
    <col min="7" max="7" width="12.125" style="16" customWidth="1"/>
    <col min="8" max="16384" width="47.125" style="16" customWidth="1"/>
  </cols>
  <sheetData>
    <row r="1" spans="1:6" ht="58.5" customHeight="1">
      <c r="A1" s="18" t="s">
        <v>15</v>
      </c>
      <c r="B1" s="10" t="s">
        <v>38</v>
      </c>
      <c r="C1" s="15" t="s">
        <v>39</v>
      </c>
      <c r="D1" s="15" t="s">
        <v>40</v>
      </c>
      <c r="E1" s="15" t="s">
        <v>41</v>
      </c>
      <c r="F1" s="15" t="s">
        <v>45</v>
      </c>
    </row>
    <row r="2" spans="1:6" ht="13.5" customHeight="1">
      <c r="A2" s="148" t="s">
        <v>46</v>
      </c>
      <c r="B2" s="148"/>
      <c r="C2" s="148"/>
      <c r="D2" s="148"/>
      <c r="E2" s="148"/>
      <c r="F2" s="19"/>
    </row>
    <row r="3" spans="1:6" ht="21.75" customHeight="1">
      <c r="A3" s="149" t="s">
        <v>47</v>
      </c>
      <c r="B3" s="12" t="s">
        <v>48</v>
      </c>
      <c r="C3" s="20">
        <v>100</v>
      </c>
      <c r="D3" s="21">
        <v>272</v>
      </c>
      <c r="E3" s="21">
        <v>403</v>
      </c>
      <c r="F3" s="13">
        <v>480</v>
      </c>
    </row>
    <row r="4" spans="1:6" ht="20.25">
      <c r="A4" s="149"/>
      <c r="B4" s="12" t="s">
        <v>49</v>
      </c>
      <c r="C4" s="20">
        <v>100</v>
      </c>
      <c r="D4" s="21">
        <v>272</v>
      </c>
      <c r="E4" s="21">
        <v>403</v>
      </c>
      <c r="F4" s="13">
        <v>480</v>
      </c>
    </row>
    <row r="5" spans="1:6" ht="12.75">
      <c r="A5" s="11" t="s">
        <v>50</v>
      </c>
      <c r="B5" s="12" t="s">
        <v>51</v>
      </c>
      <c r="C5" s="20">
        <v>8347</v>
      </c>
      <c r="D5" s="21">
        <v>11309</v>
      </c>
      <c r="E5" s="21">
        <v>18431</v>
      </c>
      <c r="F5" s="13">
        <v>6749</v>
      </c>
    </row>
    <row r="6" spans="1:6" ht="13.5" customHeight="1">
      <c r="A6" s="11" t="s">
        <v>52</v>
      </c>
      <c r="B6" s="12" t="s">
        <v>134</v>
      </c>
      <c r="C6" s="20">
        <v>1698</v>
      </c>
      <c r="D6" s="21">
        <v>4851</v>
      </c>
      <c r="E6" s="21">
        <v>7507</v>
      </c>
      <c r="F6" s="13">
        <v>5462</v>
      </c>
    </row>
    <row r="7" spans="1:6" ht="13.5" customHeight="1">
      <c r="A7" s="11" t="s">
        <v>135</v>
      </c>
      <c r="B7" s="20" t="s">
        <v>141</v>
      </c>
      <c r="C7" s="20">
        <v>3465</v>
      </c>
      <c r="D7" s="20">
        <v>10153</v>
      </c>
      <c r="E7" s="20">
        <v>20097</v>
      </c>
      <c r="F7" s="13">
        <v>9586</v>
      </c>
    </row>
    <row r="8" spans="1:6" ht="13.5" customHeight="1">
      <c r="A8" s="11" t="s">
        <v>53</v>
      </c>
      <c r="B8" s="20" t="s">
        <v>54</v>
      </c>
      <c r="C8" s="20">
        <v>131</v>
      </c>
      <c r="D8" s="21">
        <v>630</v>
      </c>
      <c r="E8" s="21">
        <v>840</v>
      </c>
      <c r="F8" s="13">
        <v>2056</v>
      </c>
    </row>
    <row r="9" spans="1:6" ht="13.5" customHeight="1">
      <c r="A9" s="11" t="s">
        <v>55</v>
      </c>
      <c r="B9" s="20" t="s">
        <v>56</v>
      </c>
      <c r="C9" s="20">
        <v>3280</v>
      </c>
      <c r="D9" s="21">
        <v>10337</v>
      </c>
      <c r="E9" s="21">
        <v>17556</v>
      </c>
      <c r="F9" s="22">
        <v>7380</v>
      </c>
    </row>
    <row r="10" spans="1:6" ht="12.75">
      <c r="A10" s="11" t="s">
        <v>57</v>
      </c>
      <c r="B10" s="20" t="s">
        <v>136</v>
      </c>
      <c r="C10" s="20">
        <v>852</v>
      </c>
      <c r="D10" s="21">
        <v>2007</v>
      </c>
      <c r="E10" s="21">
        <v>3214</v>
      </c>
      <c r="F10" s="13">
        <v>3702</v>
      </c>
    </row>
    <row r="11" spans="1:6" ht="13.5" customHeight="1">
      <c r="A11" s="11" t="s">
        <v>154</v>
      </c>
      <c r="B11" s="20" t="s">
        <v>155</v>
      </c>
      <c r="C11" s="20">
        <v>680</v>
      </c>
      <c r="D11" s="21">
        <v>1400</v>
      </c>
      <c r="E11" s="21">
        <v>1840</v>
      </c>
      <c r="F11" s="13">
        <v>910</v>
      </c>
    </row>
    <row r="12" spans="1:6" ht="13.5" customHeight="1">
      <c r="A12" s="11" t="s">
        <v>58</v>
      </c>
      <c r="B12" s="20" t="s">
        <v>156</v>
      </c>
      <c r="C12" s="20">
        <v>825</v>
      </c>
      <c r="D12" s="21">
        <v>1698</v>
      </c>
      <c r="E12" s="21">
        <v>231</v>
      </c>
      <c r="F12" s="13">
        <v>1222</v>
      </c>
    </row>
    <row r="13" spans="1:76" s="24" customFormat="1" ht="13.5" customHeight="1">
      <c r="A13" s="11" t="s">
        <v>59</v>
      </c>
      <c r="B13" s="20" t="s">
        <v>60</v>
      </c>
      <c r="C13" s="20">
        <v>1016</v>
      </c>
      <c r="D13" s="23"/>
      <c r="E13" s="49"/>
      <c r="F13" s="44">
        <v>4511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</row>
    <row r="14" spans="1:256" s="47" customFormat="1" ht="15" customHeight="1">
      <c r="A14" s="11" t="s">
        <v>142</v>
      </c>
      <c r="B14" s="12" t="s">
        <v>126</v>
      </c>
      <c r="C14" s="12">
        <v>945</v>
      </c>
      <c r="D14" s="12">
        <v>1887</v>
      </c>
      <c r="E14" s="50">
        <v>3475</v>
      </c>
      <c r="F14" s="43">
        <v>4350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7" spans="1:4" ht="12.75">
      <c r="A17" s="101" t="s">
        <v>187</v>
      </c>
      <c r="B17" s="102" t="s">
        <v>207</v>
      </c>
      <c r="C17" s="102" t="s">
        <v>200</v>
      </c>
      <c r="D17" s="103"/>
    </row>
    <row r="18" spans="1:4" ht="12.75">
      <c r="A18" s="101"/>
      <c r="B18" s="102"/>
      <c r="C18" s="102"/>
      <c r="D18" s="103"/>
    </row>
    <row r="19" spans="1:4" ht="12.75">
      <c r="A19" s="101" t="s">
        <v>190</v>
      </c>
      <c r="B19" s="102" t="s">
        <v>208</v>
      </c>
      <c r="C19" s="102" t="s">
        <v>201</v>
      </c>
      <c r="D19" s="103"/>
    </row>
  </sheetData>
  <sheetProtection/>
  <mergeCells count="2">
    <mergeCell ref="A2:E2"/>
    <mergeCell ref="A3:A4"/>
  </mergeCells>
  <printOptions horizontalCentered="1"/>
  <pageMargins left="0" right="0" top="0.7875" bottom="0.7875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2">
      <selection activeCell="F37" sqref="F37"/>
    </sheetView>
  </sheetViews>
  <sheetFormatPr defaultColWidth="9.00390625" defaultRowHeight="12.75"/>
  <cols>
    <col min="1" max="1" width="37.00390625" style="5" customWidth="1"/>
    <col min="2" max="2" width="27.00390625" style="16" customWidth="1"/>
    <col min="3" max="3" width="13.375" style="16" customWidth="1"/>
    <col min="4" max="4" width="11.50390625" style="17" customWidth="1"/>
    <col min="5" max="5" width="13.125" style="16" customWidth="1"/>
    <col min="6" max="6" width="14.50390625" style="25" customWidth="1"/>
    <col min="7" max="16384" width="8.875" style="16" customWidth="1"/>
  </cols>
  <sheetData>
    <row r="1" spans="1:6" ht="58.5" customHeight="1">
      <c r="A1" s="26" t="s">
        <v>15</v>
      </c>
      <c r="B1" s="27" t="s">
        <v>38</v>
      </c>
      <c r="C1" s="15" t="s">
        <v>39</v>
      </c>
      <c r="D1" s="15" t="s">
        <v>40</v>
      </c>
      <c r="E1" s="15" t="s">
        <v>41</v>
      </c>
      <c r="F1" s="15" t="s">
        <v>42</v>
      </c>
    </row>
    <row r="2" spans="1:6" ht="15.75" customHeight="1">
      <c r="A2" s="150" t="s">
        <v>61</v>
      </c>
      <c r="B2" s="150"/>
      <c r="C2" s="150"/>
      <c r="D2" s="150"/>
      <c r="E2" s="150"/>
      <c r="F2" s="150"/>
    </row>
    <row r="3" spans="1:6" ht="13.5" customHeight="1">
      <c r="A3" s="30" t="s">
        <v>62</v>
      </c>
      <c r="B3" s="28" t="s">
        <v>63</v>
      </c>
      <c r="C3" s="28">
        <v>252</v>
      </c>
      <c r="D3" s="31">
        <v>341</v>
      </c>
      <c r="E3" s="31">
        <v>555</v>
      </c>
      <c r="F3" s="29">
        <v>194</v>
      </c>
    </row>
    <row r="4" spans="1:6" ht="13.5" customHeight="1">
      <c r="A4" s="30" t="s">
        <v>161</v>
      </c>
      <c r="B4" s="28" t="s">
        <v>149</v>
      </c>
      <c r="C4" s="28"/>
      <c r="D4" s="31"/>
      <c r="E4" s="31"/>
      <c r="F4" s="29">
        <v>787</v>
      </c>
    </row>
    <row r="5" spans="1:6" ht="13.5" customHeight="1">
      <c r="A5" s="30" t="s">
        <v>64</v>
      </c>
      <c r="B5" s="28" t="s">
        <v>65</v>
      </c>
      <c r="C5" s="28">
        <v>481</v>
      </c>
      <c r="D5" s="31">
        <v>650</v>
      </c>
      <c r="E5" s="31"/>
      <c r="F5" s="32">
        <v>242</v>
      </c>
    </row>
    <row r="6" spans="1:6" ht="13.5" customHeight="1">
      <c r="A6" s="30"/>
      <c r="B6" s="28"/>
      <c r="C6" s="28"/>
      <c r="D6" s="31"/>
      <c r="E6" s="31"/>
      <c r="F6" s="32"/>
    </row>
    <row r="7" spans="1:6" ht="13.5" customHeight="1">
      <c r="A7" s="151" t="s">
        <v>66</v>
      </c>
      <c r="B7" s="151"/>
      <c r="C7" s="151"/>
      <c r="D7" s="151"/>
      <c r="E7" s="151"/>
      <c r="F7" s="151"/>
    </row>
    <row r="8" spans="1:6" ht="21.75" customHeight="1">
      <c r="A8" s="30" t="s">
        <v>157</v>
      </c>
      <c r="B8" s="28" t="s">
        <v>158</v>
      </c>
      <c r="C8" s="31">
        <v>405</v>
      </c>
      <c r="D8" s="29">
        <v>1257</v>
      </c>
      <c r="E8" s="29">
        <v>3638</v>
      </c>
      <c r="F8" s="32">
        <v>1188</v>
      </c>
    </row>
    <row r="9" spans="1:6" ht="30" customHeight="1">
      <c r="A9" s="30" t="s">
        <v>160</v>
      </c>
      <c r="B9" s="28" t="s">
        <v>159</v>
      </c>
      <c r="C9" s="31">
        <v>405</v>
      </c>
      <c r="D9" s="29">
        <v>1257</v>
      </c>
      <c r="E9" s="29">
        <v>3638</v>
      </c>
      <c r="F9" s="32">
        <v>1742</v>
      </c>
    </row>
    <row r="10" spans="1:6" ht="30" customHeight="1">
      <c r="A10" s="30" t="s">
        <v>67</v>
      </c>
      <c r="B10" s="28" t="s">
        <v>181</v>
      </c>
      <c r="C10" s="31">
        <v>693</v>
      </c>
      <c r="D10" s="29">
        <v>1732</v>
      </c>
      <c r="E10" s="29">
        <v>3820</v>
      </c>
      <c r="F10" s="32">
        <v>2191</v>
      </c>
    </row>
    <row r="11" spans="1:6" ht="30" customHeight="1">
      <c r="A11" s="30" t="s">
        <v>137</v>
      </c>
      <c r="B11" s="28"/>
      <c r="C11" s="31">
        <v>693</v>
      </c>
      <c r="D11" s="29">
        <v>2285</v>
      </c>
      <c r="E11" s="29">
        <v>6615</v>
      </c>
      <c r="F11" s="32">
        <v>3557</v>
      </c>
    </row>
    <row r="12" spans="1:6" ht="34.5" customHeight="1">
      <c r="A12" s="30" t="s">
        <v>138</v>
      </c>
      <c r="B12" s="28"/>
      <c r="C12" s="31">
        <v>1325</v>
      </c>
      <c r="D12" s="35">
        <v>4396</v>
      </c>
      <c r="E12" s="35">
        <v>11205</v>
      </c>
      <c r="F12" s="28">
        <v>5696</v>
      </c>
    </row>
    <row r="13" spans="1:6" ht="37.5" customHeight="1">
      <c r="A13" s="30" t="s">
        <v>139</v>
      </c>
      <c r="B13" s="28"/>
      <c r="C13" s="31">
        <v>1328</v>
      </c>
      <c r="D13" s="35">
        <v>4396</v>
      </c>
      <c r="E13" s="35">
        <v>11205</v>
      </c>
      <c r="F13" s="28">
        <v>9250</v>
      </c>
    </row>
    <row r="14" spans="1:6" ht="36" customHeight="1">
      <c r="A14" s="30" t="s">
        <v>173</v>
      </c>
      <c r="B14" s="28" t="s">
        <v>174</v>
      </c>
      <c r="C14" s="31">
        <v>425</v>
      </c>
      <c r="D14" s="35">
        <v>1543</v>
      </c>
      <c r="E14" s="35">
        <v>3241</v>
      </c>
      <c r="F14" s="28">
        <v>2523</v>
      </c>
    </row>
    <row r="15" spans="1:6" ht="30" customHeight="1">
      <c r="A15" s="30" t="s">
        <v>148</v>
      </c>
      <c r="B15" s="28" t="s">
        <v>176</v>
      </c>
      <c r="C15" s="31">
        <v>425</v>
      </c>
      <c r="D15" s="31">
        <v>1543</v>
      </c>
      <c r="E15" s="31">
        <v>3241</v>
      </c>
      <c r="F15" s="34">
        <v>1732</v>
      </c>
    </row>
    <row r="16" spans="1:6" ht="28.5" customHeight="1">
      <c r="A16" s="30" t="s">
        <v>175</v>
      </c>
      <c r="B16" s="28" t="s">
        <v>143</v>
      </c>
      <c r="C16" s="31">
        <v>425</v>
      </c>
      <c r="D16" s="31"/>
      <c r="E16" s="31"/>
      <c r="F16" s="34">
        <v>2835</v>
      </c>
    </row>
    <row r="17" spans="1:6" ht="22.5" customHeight="1">
      <c r="A17" s="30" t="s">
        <v>150</v>
      </c>
      <c r="B17" s="28" t="s">
        <v>151</v>
      </c>
      <c r="C17" s="31"/>
      <c r="D17" s="31"/>
      <c r="E17" s="31"/>
      <c r="F17" s="34">
        <v>4209</v>
      </c>
    </row>
    <row r="18" spans="1:6" ht="22.5" customHeight="1">
      <c r="A18" s="30" t="s">
        <v>152</v>
      </c>
      <c r="B18" s="93" t="s">
        <v>153</v>
      </c>
      <c r="C18" s="31"/>
      <c r="D18" s="31"/>
      <c r="E18" s="31"/>
      <c r="F18" s="34">
        <v>4145</v>
      </c>
    </row>
    <row r="19" spans="1:6" ht="22.5" customHeight="1">
      <c r="A19" s="30" t="s">
        <v>69</v>
      </c>
      <c r="B19" s="94" t="s">
        <v>70</v>
      </c>
      <c r="C19" s="31"/>
      <c r="D19" s="31"/>
      <c r="E19" s="31"/>
      <c r="F19" s="34">
        <v>910</v>
      </c>
    </row>
    <row r="20" spans="1:6" ht="21" customHeight="1">
      <c r="A20" s="30" t="s">
        <v>71</v>
      </c>
      <c r="B20" s="28" t="s">
        <v>72</v>
      </c>
      <c r="C20" s="31"/>
      <c r="D20" s="31"/>
      <c r="E20" s="31"/>
      <c r="F20" s="34">
        <v>1786</v>
      </c>
    </row>
    <row r="21" spans="1:6" ht="39" customHeight="1">
      <c r="A21" s="30" t="s">
        <v>140</v>
      </c>
      <c r="B21" s="28" t="s">
        <v>178</v>
      </c>
      <c r="C21" s="31">
        <v>605</v>
      </c>
      <c r="D21" s="31">
        <v>1452</v>
      </c>
      <c r="E21" s="31">
        <v>2662</v>
      </c>
      <c r="F21" s="33">
        <v>1987</v>
      </c>
    </row>
    <row r="22" spans="1:6" ht="39" customHeight="1">
      <c r="A22" s="30" t="s">
        <v>179</v>
      </c>
      <c r="B22" s="28" t="s">
        <v>177</v>
      </c>
      <c r="C22" s="31">
        <v>665</v>
      </c>
      <c r="D22" s="31"/>
      <c r="E22" s="31"/>
      <c r="F22" s="33">
        <v>3200</v>
      </c>
    </row>
    <row r="23" spans="1:6" ht="39" customHeight="1">
      <c r="A23" s="30" t="s">
        <v>180</v>
      </c>
      <c r="B23" s="28" t="s">
        <v>177</v>
      </c>
      <c r="C23" s="31">
        <v>665</v>
      </c>
      <c r="D23" s="31"/>
      <c r="E23" s="31"/>
      <c r="F23" s="33">
        <v>9600</v>
      </c>
    </row>
    <row r="24" spans="1:6" ht="28.5" customHeight="1">
      <c r="A24" s="30" t="s">
        <v>128</v>
      </c>
      <c r="B24" s="28" t="s">
        <v>127</v>
      </c>
      <c r="C24" s="31">
        <v>1424</v>
      </c>
      <c r="D24" s="31"/>
      <c r="E24" s="31"/>
      <c r="F24" s="28">
        <v>4989</v>
      </c>
    </row>
    <row r="25" spans="1:6" ht="21.75" customHeight="1">
      <c r="A25" s="30" t="s">
        <v>68</v>
      </c>
      <c r="B25" s="28" t="s">
        <v>73</v>
      </c>
      <c r="C25" s="31">
        <v>180</v>
      </c>
      <c r="D25" s="31">
        <v>480</v>
      </c>
      <c r="E25" s="31">
        <f>D25*2</f>
        <v>960</v>
      </c>
      <c r="F25" s="34">
        <v>919</v>
      </c>
    </row>
    <row r="26" spans="1:6" ht="13.5" customHeight="1">
      <c r="A26" s="30" t="s">
        <v>144</v>
      </c>
      <c r="B26" s="28" t="s">
        <v>145</v>
      </c>
      <c r="C26" s="31"/>
      <c r="D26" s="31"/>
      <c r="E26" s="31"/>
      <c r="F26" s="34">
        <v>1961</v>
      </c>
    </row>
    <row r="27" spans="1:6" ht="12" customHeight="1">
      <c r="A27" s="30" t="s">
        <v>74</v>
      </c>
      <c r="B27" s="28" t="s">
        <v>75</v>
      </c>
      <c r="C27" s="31">
        <v>2310</v>
      </c>
      <c r="D27" s="31">
        <v>6699</v>
      </c>
      <c r="E27" s="31">
        <v>14067</v>
      </c>
      <c r="F27" s="34">
        <v>8489</v>
      </c>
    </row>
    <row r="28" spans="1:6" ht="13.5" customHeight="1">
      <c r="A28" s="30" t="s">
        <v>76</v>
      </c>
      <c r="B28" s="28" t="s">
        <v>75</v>
      </c>
      <c r="C28" s="31">
        <v>2310</v>
      </c>
      <c r="D28" s="31">
        <v>6699</v>
      </c>
      <c r="E28" s="31">
        <v>14067</v>
      </c>
      <c r="F28" s="34">
        <v>3972</v>
      </c>
    </row>
    <row r="29" spans="1:6" ht="12.75">
      <c r="A29" s="14"/>
      <c r="B29" s="17"/>
      <c r="C29" s="17"/>
      <c r="E29" s="17"/>
      <c r="F29" s="36"/>
    </row>
    <row r="30" spans="1:6" ht="9.75" customHeight="1">
      <c r="A30" s="14"/>
      <c r="B30" s="17"/>
      <c r="C30" s="17"/>
      <c r="E30" s="17"/>
      <c r="F30" s="36"/>
    </row>
    <row r="31" spans="1:6" ht="12.75">
      <c r="A31" s="14"/>
      <c r="B31" s="17"/>
      <c r="C31" s="17"/>
      <c r="E31" s="17"/>
      <c r="F31" s="36"/>
    </row>
    <row r="32" spans="1:6" ht="12.75">
      <c r="A32" s="14"/>
      <c r="B32" s="17"/>
      <c r="C32" s="17"/>
      <c r="E32" s="17"/>
      <c r="F32" s="36"/>
    </row>
    <row r="33" spans="1:6" s="129" customFormat="1" ht="26.25" customHeight="1">
      <c r="A33" s="126" t="s">
        <v>187</v>
      </c>
      <c r="B33" s="127"/>
      <c r="C33" s="127" t="s">
        <v>188</v>
      </c>
      <c r="D33" s="152" t="s">
        <v>200</v>
      </c>
      <c r="E33" s="152"/>
      <c r="F33" s="128"/>
    </row>
    <row r="35" spans="1:5" ht="26.25">
      <c r="A35" s="5" t="s">
        <v>190</v>
      </c>
      <c r="C35" s="16" t="s">
        <v>191</v>
      </c>
      <c r="D35" s="152" t="s">
        <v>201</v>
      </c>
      <c r="E35" s="152"/>
    </row>
  </sheetData>
  <sheetProtection/>
  <mergeCells count="4">
    <mergeCell ref="A2:F2"/>
    <mergeCell ref="A7:F7"/>
    <mergeCell ref="D33:E33"/>
    <mergeCell ref="D35:E35"/>
  </mergeCells>
  <printOptions horizontalCentered="1"/>
  <pageMargins left="0" right="0" top="0.7875" bottom="0.7875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">
      <selection activeCell="A36" sqref="A36:F36"/>
    </sheetView>
  </sheetViews>
  <sheetFormatPr defaultColWidth="9.00390625" defaultRowHeight="12.75"/>
  <cols>
    <col min="1" max="1" width="49.125" style="9" customWidth="1"/>
    <col min="2" max="2" width="30.125" style="9" customWidth="1"/>
    <col min="3" max="3" width="0" style="9" hidden="1" customWidth="1"/>
    <col min="4" max="4" width="14.375" style="9" hidden="1" customWidth="1"/>
    <col min="5" max="5" width="7.125" style="9" hidden="1" customWidth="1"/>
    <col min="6" max="6" width="12.625" style="45" customWidth="1"/>
    <col min="7" max="7" width="0" style="9" hidden="1" customWidth="1"/>
    <col min="8" max="16384" width="8.875" style="9" customWidth="1"/>
  </cols>
  <sheetData>
    <row r="1" spans="1:7" ht="52.5" customHeight="1">
      <c r="A1" s="60" t="s">
        <v>77</v>
      </c>
      <c r="B1" s="60" t="s">
        <v>78</v>
      </c>
      <c r="C1" s="60" t="s">
        <v>79</v>
      </c>
      <c r="D1" s="60" t="s">
        <v>80</v>
      </c>
      <c r="E1"/>
      <c r="F1" s="60" t="s">
        <v>80</v>
      </c>
      <c r="G1"/>
    </row>
    <row r="2" spans="1:7" ht="21.75" customHeight="1">
      <c r="A2" s="153" t="s">
        <v>81</v>
      </c>
      <c r="B2" s="153"/>
      <c r="C2" s="153"/>
      <c r="D2" s="153"/>
      <c r="E2" s="153"/>
      <c r="F2" s="153"/>
      <c r="G2"/>
    </row>
    <row r="3" spans="1:7" ht="12.75">
      <c r="A3" s="52" t="s">
        <v>82</v>
      </c>
      <c r="B3" s="52" t="s">
        <v>83</v>
      </c>
      <c r="C3" s="61">
        <v>18</v>
      </c>
      <c r="D3" s="53">
        <f aca="true" t="shared" si="0" ref="D3:D29">C3*$E$3</f>
        <v>21.599999999999998</v>
      </c>
      <c r="E3" s="62">
        <v>1.2</v>
      </c>
      <c r="F3" s="63">
        <v>70</v>
      </c>
      <c r="G3" s="9">
        <v>1.1</v>
      </c>
    </row>
    <row r="4" spans="1:7" ht="12.75">
      <c r="A4" s="52" t="s">
        <v>82</v>
      </c>
      <c r="B4" s="52" t="s">
        <v>84</v>
      </c>
      <c r="C4" s="61">
        <v>28</v>
      </c>
      <c r="D4" s="53">
        <f t="shared" si="0"/>
        <v>33.6</v>
      </c>
      <c r="E4" s="62"/>
      <c r="F4" s="63">
        <v>70</v>
      </c>
      <c r="G4"/>
    </row>
    <row r="5" spans="1:7" ht="12.75">
      <c r="A5" s="52" t="s">
        <v>85</v>
      </c>
      <c r="B5" s="52" t="s">
        <v>86</v>
      </c>
      <c r="C5" s="61">
        <v>28</v>
      </c>
      <c r="D5" s="53">
        <f t="shared" si="0"/>
        <v>33.6</v>
      </c>
      <c r="E5" s="62"/>
      <c r="F5" s="63">
        <v>70</v>
      </c>
      <c r="G5"/>
    </row>
    <row r="6" spans="1:7" ht="12.75">
      <c r="A6" s="52" t="s">
        <v>85</v>
      </c>
      <c r="B6" s="52" t="s">
        <v>87</v>
      </c>
      <c r="C6" s="61">
        <v>36</v>
      </c>
      <c r="D6" s="53">
        <f t="shared" si="0"/>
        <v>43.199999999999996</v>
      </c>
      <c r="E6" s="62"/>
      <c r="F6" s="63">
        <v>70</v>
      </c>
      <c r="G6"/>
    </row>
    <row r="7" spans="1:7" ht="20.25">
      <c r="A7" s="52" t="s">
        <v>88</v>
      </c>
      <c r="B7" s="52" t="s">
        <v>89</v>
      </c>
      <c r="C7" s="61">
        <v>36</v>
      </c>
      <c r="D7" s="53">
        <f t="shared" si="0"/>
        <v>43.199999999999996</v>
      </c>
      <c r="E7" s="62"/>
      <c r="F7" s="63">
        <v>70</v>
      </c>
      <c r="G7"/>
    </row>
    <row r="8" spans="1:7" ht="20.25">
      <c r="A8" s="52" t="s">
        <v>88</v>
      </c>
      <c r="B8" s="52" t="s">
        <v>90</v>
      </c>
      <c r="C8" s="61">
        <v>55</v>
      </c>
      <c r="D8" s="53">
        <f t="shared" si="0"/>
        <v>66</v>
      </c>
      <c r="E8" s="62"/>
      <c r="F8" s="63">
        <v>150</v>
      </c>
      <c r="G8"/>
    </row>
    <row r="9" spans="1:7" ht="21" customHeight="1">
      <c r="A9" s="52" t="s">
        <v>91</v>
      </c>
      <c r="B9" s="52" t="s">
        <v>92</v>
      </c>
      <c r="C9" s="61">
        <v>73</v>
      </c>
      <c r="D9" s="53">
        <f t="shared" si="0"/>
        <v>87.6</v>
      </c>
      <c r="E9" s="62"/>
      <c r="F9" s="63">
        <v>150</v>
      </c>
      <c r="G9"/>
    </row>
    <row r="10" spans="1:7" ht="12.75">
      <c r="A10" s="52" t="s">
        <v>93</v>
      </c>
      <c r="B10" s="52" t="s">
        <v>92</v>
      </c>
      <c r="C10" s="61">
        <v>64</v>
      </c>
      <c r="D10" s="53">
        <f t="shared" si="0"/>
        <v>76.8</v>
      </c>
      <c r="E10" s="62"/>
      <c r="F10" s="63">
        <v>150</v>
      </c>
      <c r="G10"/>
    </row>
    <row r="11" spans="1:7" ht="20.25">
      <c r="A11" s="52" t="s">
        <v>95</v>
      </c>
      <c r="B11" s="52" t="s">
        <v>94</v>
      </c>
      <c r="C11" s="61">
        <v>547</v>
      </c>
      <c r="D11" s="53">
        <f t="shared" si="0"/>
        <v>656.4</v>
      </c>
      <c r="E11" s="62"/>
      <c r="F11" s="63">
        <v>870</v>
      </c>
      <c r="G11"/>
    </row>
    <row r="12" spans="1:7" ht="12.75">
      <c r="A12" s="52" t="s">
        <v>96</v>
      </c>
      <c r="B12" s="52" t="s">
        <v>97</v>
      </c>
      <c r="C12" s="61">
        <v>36</v>
      </c>
      <c r="D12" s="53">
        <f t="shared" si="0"/>
        <v>43.199999999999996</v>
      </c>
      <c r="E12" s="62"/>
      <c r="F12" s="63">
        <v>100</v>
      </c>
      <c r="G12"/>
    </row>
    <row r="13" spans="1:7" ht="12.75">
      <c r="A13" s="52" t="s">
        <v>98</v>
      </c>
      <c r="B13" s="52" t="s">
        <v>99</v>
      </c>
      <c r="C13" s="61">
        <v>36</v>
      </c>
      <c r="D13" s="53">
        <f t="shared" si="0"/>
        <v>43.199999999999996</v>
      </c>
      <c r="E13" s="62"/>
      <c r="F13" s="63">
        <v>100</v>
      </c>
      <c r="G13"/>
    </row>
    <row r="14" spans="1:7" ht="12.75">
      <c r="A14" s="52" t="s">
        <v>100</v>
      </c>
      <c r="B14" s="52" t="s">
        <v>101</v>
      </c>
      <c r="C14" s="61">
        <v>45</v>
      </c>
      <c r="D14" s="53">
        <f t="shared" si="0"/>
        <v>54</v>
      </c>
      <c r="E14" s="62"/>
      <c r="F14" s="63">
        <v>100</v>
      </c>
      <c r="G14"/>
    </row>
    <row r="15" spans="1:7" ht="12.75">
      <c r="A15" s="52" t="s">
        <v>102</v>
      </c>
      <c r="B15" s="52" t="s">
        <v>101</v>
      </c>
      <c r="C15" s="61">
        <v>55</v>
      </c>
      <c r="D15" s="53">
        <f t="shared" si="0"/>
        <v>66</v>
      </c>
      <c r="E15" s="62"/>
      <c r="F15" s="63">
        <v>120</v>
      </c>
      <c r="G15"/>
    </row>
    <row r="16" spans="1:7" ht="12.75">
      <c r="A16" s="52" t="s">
        <v>104</v>
      </c>
      <c r="B16" s="52" t="s">
        <v>103</v>
      </c>
      <c r="C16" s="61">
        <v>28</v>
      </c>
      <c r="D16" s="53">
        <f t="shared" si="0"/>
        <v>33.6</v>
      </c>
      <c r="E16" s="62"/>
      <c r="F16" s="63">
        <v>100</v>
      </c>
      <c r="G16"/>
    </row>
    <row r="17" spans="1:6" ht="12.75">
      <c r="A17" s="52" t="s">
        <v>105</v>
      </c>
      <c r="B17" s="52" t="s">
        <v>106</v>
      </c>
      <c r="C17" s="61">
        <v>73</v>
      </c>
      <c r="D17" s="53">
        <f t="shared" si="0"/>
        <v>87.6</v>
      </c>
      <c r="E17" s="62"/>
      <c r="F17" s="63">
        <v>150</v>
      </c>
    </row>
    <row r="18" spans="1:6" ht="20.25">
      <c r="A18" s="52" t="s">
        <v>107</v>
      </c>
      <c r="B18" s="52"/>
      <c r="C18" s="61">
        <v>45</v>
      </c>
      <c r="D18" s="53">
        <f t="shared" si="0"/>
        <v>54</v>
      </c>
      <c r="E18" s="62"/>
      <c r="F18" s="63">
        <v>150</v>
      </c>
    </row>
    <row r="19" spans="1:6" ht="12.75">
      <c r="A19" s="52" t="s">
        <v>108</v>
      </c>
      <c r="B19" s="52"/>
      <c r="C19" s="61">
        <v>19</v>
      </c>
      <c r="D19" s="53">
        <f t="shared" si="0"/>
        <v>22.8</v>
      </c>
      <c r="E19" s="62"/>
      <c r="F19" s="63">
        <v>100</v>
      </c>
    </row>
    <row r="20" spans="1:6" ht="12.75">
      <c r="A20" s="52" t="s">
        <v>109</v>
      </c>
      <c r="B20" s="52" t="s">
        <v>110</v>
      </c>
      <c r="C20" s="61">
        <v>19</v>
      </c>
      <c r="D20" s="53">
        <f t="shared" si="0"/>
        <v>22.8</v>
      </c>
      <c r="E20" s="62"/>
      <c r="F20" s="63">
        <v>100</v>
      </c>
    </row>
    <row r="21" spans="1:6" ht="12.75">
      <c r="A21" s="52" t="s">
        <v>111</v>
      </c>
      <c r="B21" s="52"/>
      <c r="C21" s="61">
        <v>73</v>
      </c>
      <c r="D21" s="53">
        <f t="shared" si="0"/>
        <v>87.6</v>
      </c>
      <c r="E21" s="62"/>
      <c r="F21" s="63">
        <v>200</v>
      </c>
    </row>
    <row r="22" spans="1:6" ht="12.75">
      <c r="A22" s="52" t="s">
        <v>112</v>
      </c>
      <c r="B22" s="52"/>
      <c r="C22" s="61">
        <v>83</v>
      </c>
      <c r="D22" s="53">
        <f t="shared" si="0"/>
        <v>99.6</v>
      </c>
      <c r="E22" s="62"/>
      <c r="F22" s="63">
        <v>200</v>
      </c>
    </row>
    <row r="23" spans="1:6" ht="12.75">
      <c r="A23" s="154" t="s">
        <v>113</v>
      </c>
      <c r="B23" s="155"/>
      <c r="C23" s="155"/>
      <c r="D23" s="155">
        <f t="shared" si="0"/>
        <v>0</v>
      </c>
      <c r="E23" s="155"/>
      <c r="F23" s="156">
        <f>D23*$G$3</f>
        <v>0</v>
      </c>
    </row>
    <row r="24" spans="1:6" ht="12.75">
      <c r="A24" s="52" t="s">
        <v>114</v>
      </c>
      <c r="B24" s="52" t="s">
        <v>115</v>
      </c>
      <c r="C24" s="61">
        <v>31</v>
      </c>
      <c r="D24" s="53">
        <f t="shared" si="0"/>
        <v>37.199999999999996</v>
      </c>
      <c r="E24" s="62"/>
      <c r="F24" s="63">
        <v>100</v>
      </c>
    </row>
    <row r="25" spans="1:6" ht="12.75">
      <c r="A25" s="52" t="s">
        <v>114</v>
      </c>
      <c r="B25" s="52" t="s">
        <v>116</v>
      </c>
      <c r="C25" s="61">
        <v>36</v>
      </c>
      <c r="D25" s="53">
        <f t="shared" si="0"/>
        <v>43.199999999999996</v>
      </c>
      <c r="E25" s="62"/>
      <c r="F25" s="63">
        <v>100</v>
      </c>
    </row>
    <row r="26" spans="1:6" ht="12.75">
      <c r="A26" s="52" t="s">
        <v>117</v>
      </c>
      <c r="B26" s="52" t="s">
        <v>118</v>
      </c>
      <c r="C26" s="61">
        <v>62</v>
      </c>
      <c r="D26" s="53">
        <f t="shared" si="0"/>
        <v>74.39999999999999</v>
      </c>
      <c r="E26" s="62"/>
      <c r="F26" s="63">
        <v>110</v>
      </c>
    </row>
    <row r="27" spans="1:6" ht="12.75">
      <c r="A27" s="52" t="s">
        <v>119</v>
      </c>
      <c r="B27" s="52" t="s">
        <v>120</v>
      </c>
      <c r="C27" s="61">
        <v>55</v>
      </c>
      <c r="D27" s="53">
        <f t="shared" si="0"/>
        <v>66</v>
      </c>
      <c r="E27" s="62"/>
      <c r="F27" s="63">
        <v>110</v>
      </c>
    </row>
    <row r="28" spans="1:6" ht="12.75">
      <c r="A28" s="52" t="s">
        <v>119</v>
      </c>
      <c r="B28" s="52" t="s">
        <v>121</v>
      </c>
      <c r="C28" s="61">
        <v>75</v>
      </c>
      <c r="D28" s="53">
        <f t="shared" si="0"/>
        <v>90</v>
      </c>
      <c r="E28" s="62"/>
      <c r="F28" s="63">
        <v>110</v>
      </c>
    </row>
    <row r="29" spans="1:6" ht="12.75">
      <c r="A29" s="52" t="s">
        <v>122</v>
      </c>
      <c r="B29" s="52" t="s">
        <v>123</v>
      </c>
      <c r="C29" s="61">
        <v>83</v>
      </c>
      <c r="D29" s="53">
        <f t="shared" si="0"/>
        <v>99.6</v>
      </c>
      <c r="E29" s="62"/>
      <c r="F29" s="63">
        <v>130</v>
      </c>
    </row>
    <row r="30" spans="1:6" ht="13.5" customHeight="1">
      <c r="A30" s="153" t="s">
        <v>129</v>
      </c>
      <c r="B30" s="153"/>
      <c r="C30" s="153"/>
      <c r="D30" s="53">
        <v>0</v>
      </c>
      <c r="E30" s="62"/>
      <c r="F30" s="63">
        <v>0</v>
      </c>
    </row>
    <row r="31" spans="1:6" ht="13.5" customHeight="1">
      <c r="A31" s="52" t="s">
        <v>130</v>
      </c>
      <c r="B31" s="52"/>
      <c r="C31" s="61">
        <v>175</v>
      </c>
      <c r="D31" s="53">
        <v>385</v>
      </c>
      <c r="E31" s="62"/>
      <c r="F31" s="63">
        <v>630</v>
      </c>
    </row>
    <row r="32" spans="1:6" ht="12.75">
      <c r="A32" s="52" t="s">
        <v>131</v>
      </c>
      <c r="B32" s="52"/>
      <c r="C32" s="61">
        <v>25</v>
      </c>
      <c r="D32" s="53">
        <v>48</v>
      </c>
      <c r="E32" s="62"/>
      <c r="F32" s="63">
        <v>150</v>
      </c>
    </row>
    <row r="33" spans="1:6" ht="12.75">
      <c r="A33" s="52"/>
      <c r="B33" s="52"/>
      <c r="C33" s="61"/>
      <c r="D33" s="53">
        <v>0</v>
      </c>
      <c r="E33" s="62"/>
      <c r="F33" s="63">
        <v>0</v>
      </c>
    </row>
    <row r="34" spans="1:6" ht="12.75">
      <c r="A34" s="154" t="s">
        <v>132</v>
      </c>
      <c r="B34" s="155"/>
      <c r="C34" s="156"/>
      <c r="D34" s="53">
        <v>0</v>
      </c>
      <c r="E34" s="62"/>
      <c r="F34" s="63">
        <v>0</v>
      </c>
    </row>
    <row r="35" spans="1:6" ht="22.5" customHeight="1">
      <c r="A35" s="52" t="s">
        <v>133</v>
      </c>
      <c r="B35" s="51"/>
      <c r="C35" s="61">
        <v>100</v>
      </c>
      <c r="D35" s="53">
        <v>180</v>
      </c>
      <c r="E35" s="62"/>
      <c r="F35" s="63">
        <v>320</v>
      </c>
    </row>
    <row r="36" spans="1:6" ht="20.25">
      <c r="A36" s="130" t="s">
        <v>210</v>
      </c>
      <c r="B36" s="131"/>
      <c r="C36" s="132">
        <v>50</v>
      </c>
      <c r="D36" s="132">
        <f>C36*$E$3</f>
        <v>60</v>
      </c>
      <c r="E36" s="80"/>
      <c r="F36" s="81">
        <v>150</v>
      </c>
    </row>
    <row r="37" spans="1:6" ht="12.75">
      <c r="A37" s="54"/>
      <c r="B37" s="55"/>
      <c r="C37" s="56"/>
      <c r="D37" s="56"/>
      <c r="E37"/>
      <c r="F37"/>
    </row>
    <row r="38" spans="1:6" ht="21">
      <c r="A38" s="99" t="s">
        <v>187</v>
      </c>
      <c r="B38" s="99" t="s">
        <v>206</v>
      </c>
      <c r="C38" s="100" t="s">
        <v>188</v>
      </c>
      <c r="D38" s="100" t="s">
        <v>200</v>
      </c>
      <c r="E38" s="37"/>
      <c r="F38" s="37" t="s">
        <v>200</v>
      </c>
    </row>
    <row r="39" spans="1:6" ht="12.75">
      <c r="A39" s="99"/>
      <c r="B39" s="99"/>
      <c r="C39" s="100"/>
      <c r="D39" s="100"/>
      <c r="E39" s="37"/>
      <c r="F39" s="37"/>
    </row>
    <row r="40" spans="1:6" ht="21">
      <c r="A40" s="99" t="s">
        <v>190</v>
      </c>
      <c r="B40" s="99" t="s">
        <v>205</v>
      </c>
      <c r="C40" s="100" t="s">
        <v>191</v>
      </c>
      <c r="D40" s="100" t="s">
        <v>201</v>
      </c>
      <c r="E40" s="45"/>
      <c r="F40" s="45" t="s">
        <v>203</v>
      </c>
    </row>
    <row r="41" spans="1:4" ht="12.75">
      <c r="A41" s="54"/>
      <c r="B41" s="55"/>
      <c r="C41" s="56"/>
      <c r="D41" s="56"/>
    </row>
    <row r="42" spans="1:4" ht="12.75">
      <c r="A42" s="54"/>
      <c r="B42" s="55"/>
      <c r="C42" s="56"/>
      <c r="D42" s="56"/>
    </row>
    <row r="43" spans="1:4" ht="12.75">
      <c r="A43" s="54"/>
      <c r="B43" s="55"/>
      <c r="C43" s="56"/>
      <c r="D43" s="56"/>
    </row>
    <row r="44" spans="1:4" ht="12.75">
      <c r="A44" s="54"/>
      <c r="B44" s="55"/>
      <c r="C44" s="56"/>
      <c r="D44" s="56"/>
    </row>
    <row r="45" spans="1:4" ht="12.75">
      <c r="A45" s="54"/>
      <c r="B45" s="55"/>
      <c r="C45" s="56"/>
      <c r="D45" s="56"/>
    </row>
    <row r="46" spans="1:4" ht="12.75">
      <c r="A46" s="54"/>
      <c r="B46" s="55"/>
      <c r="C46" s="56"/>
      <c r="D46" s="56"/>
    </row>
    <row r="47" spans="1:4" ht="12.75">
      <c r="A47" s="54"/>
      <c r="B47" s="55"/>
      <c r="C47" s="56"/>
      <c r="D47" s="56"/>
    </row>
    <row r="48" spans="1:4" ht="12.75">
      <c r="A48" s="54"/>
      <c r="B48" s="55"/>
      <c r="C48" s="56"/>
      <c r="D48" s="56"/>
    </row>
    <row r="49" spans="1:4" ht="12.75">
      <c r="A49" s="54"/>
      <c r="B49" s="55"/>
      <c r="C49" s="56"/>
      <c r="D49" s="56"/>
    </row>
    <row r="50" spans="1:4" ht="12.75">
      <c r="A50" s="54"/>
      <c r="B50" s="55"/>
      <c r="C50" s="56"/>
      <c r="D50" s="56"/>
    </row>
    <row r="51" spans="1:4" ht="12.75">
      <c r="A51" s="54"/>
      <c r="B51" s="55"/>
      <c r="C51" s="56"/>
      <c r="D51" s="56"/>
    </row>
    <row r="52" spans="1:4" ht="12.75">
      <c r="A52" s="54"/>
      <c r="B52" s="55"/>
      <c r="C52" s="56"/>
      <c r="D52" s="56"/>
    </row>
    <row r="53" spans="1:4" ht="12.75">
      <c r="A53" s="54"/>
      <c r="B53" s="55"/>
      <c r="C53" s="56"/>
      <c r="D53" s="56"/>
    </row>
    <row r="54" spans="1:4" ht="12.75">
      <c r="A54" s="54"/>
      <c r="B54" s="55"/>
      <c r="C54" s="56"/>
      <c r="D54" s="56"/>
    </row>
    <row r="55" spans="1:4" ht="12.75">
      <c r="A55" s="54"/>
      <c r="B55" s="55"/>
      <c r="C55" s="56"/>
      <c r="D55" s="56"/>
    </row>
    <row r="56" spans="1:4" ht="12.75">
      <c r="A56" s="54"/>
      <c r="B56" s="55"/>
      <c r="C56" s="56"/>
      <c r="D56" s="56"/>
    </row>
    <row r="57" spans="1:4" ht="12.75">
      <c r="A57" s="54"/>
      <c r="B57" s="55"/>
      <c r="C57" s="56"/>
      <c r="D57" s="56"/>
    </row>
    <row r="58" spans="1:4" ht="12.75">
      <c r="A58" s="54"/>
      <c r="B58" s="55"/>
      <c r="C58" s="56"/>
      <c r="D58" s="56"/>
    </row>
    <row r="59" spans="1:4" ht="12.75">
      <c r="A59" s="54"/>
      <c r="B59" s="55"/>
      <c r="C59" s="56"/>
      <c r="D59" s="56"/>
    </row>
    <row r="60" spans="1:4" ht="12.75">
      <c r="A60" s="54"/>
      <c r="B60" s="55"/>
      <c r="C60" s="56"/>
      <c r="D60" s="56"/>
    </row>
    <row r="61" spans="1:4" ht="12.75">
      <c r="A61" s="54"/>
      <c r="B61" s="55"/>
      <c r="C61" s="56"/>
      <c r="D61" s="56"/>
    </row>
    <row r="62" spans="1:4" ht="12.75">
      <c r="A62" s="54"/>
      <c r="B62" s="55"/>
      <c r="C62" s="56"/>
      <c r="D62" s="56"/>
    </row>
    <row r="63" spans="1:4" ht="12.75">
      <c r="A63" s="54"/>
      <c r="B63" s="55"/>
      <c r="C63" s="56"/>
      <c r="D63" s="56"/>
    </row>
    <row r="64" spans="1:4" ht="12.75">
      <c r="A64" s="54"/>
      <c r="B64" s="55"/>
      <c r="C64" s="56"/>
      <c r="D64" s="56"/>
    </row>
    <row r="65" spans="1:4" ht="12.75">
      <c r="A65" s="54"/>
      <c r="B65" s="55"/>
      <c r="C65" s="56"/>
      <c r="D65" s="56"/>
    </row>
    <row r="66" spans="1:4" ht="12.75">
      <c r="A66" s="54"/>
      <c r="B66" s="55"/>
      <c r="C66" s="56"/>
      <c r="D66" s="56"/>
    </row>
    <row r="67" spans="1:4" ht="12.75">
      <c r="A67" s="54"/>
      <c r="B67" s="55"/>
      <c r="C67" s="56"/>
      <c r="D67" s="56"/>
    </row>
    <row r="68" spans="1:4" ht="12.75">
      <c r="A68" s="54"/>
      <c r="B68" s="55"/>
      <c r="C68" s="56"/>
      <c r="D68" s="56"/>
    </row>
    <row r="69" spans="1:4" ht="12.75">
      <c r="A69" s="54"/>
      <c r="B69" s="55"/>
      <c r="C69" s="56"/>
      <c r="D69" s="56"/>
    </row>
    <row r="70" spans="1:4" ht="12.75">
      <c r="A70" s="54"/>
      <c r="B70" s="55"/>
      <c r="C70" s="56"/>
      <c r="D70" s="56"/>
    </row>
    <row r="71" spans="1:4" ht="12.75">
      <c r="A71" s="54"/>
      <c r="B71" s="55"/>
      <c r="C71" s="56"/>
      <c r="D71" s="56"/>
    </row>
    <row r="72" spans="1:4" ht="12.75">
      <c r="A72" s="54"/>
      <c r="B72" s="55"/>
      <c r="C72" s="56"/>
      <c r="D72" s="56"/>
    </row>
    <row r="73" spans="1:4" ht="12.75">
      <c r="A73" s="54"/>
      <c r="B73" s="55"/>
      <c r="C73" s="56"/>
      <c r="D73" s="56"/>
    </row>
    <row r="74" spans="1:4" ht="12.75">
      <c r="A74" s="54"/>
      <c r="B74" s="55"/>
      <c r="C74" s="56"/>
      <c r="D74" s="56"/>
    </row>
    <row r="75" spans="1:4" ht="12.75">
      <c r="A75" s="54"/>
      <c r="B75" s="55"/>
      <c r="C75" s="56"/>
      <c r="D75" s="56"/>
    </row>
    <row r="76" spans="1:4" ht="12.75">
      <c r="A76" s="54"/>
      <c r="B76" s="55"/>
      <c r="C76" s="56"/>
      <c r="D76" s="56"/>
    </row>
    <row r="77" spans="1:4" ht="12.75">
      <c r="A77" s="54"/>
      <c r="B77" s="55"/>
      <c r="C77" s="56"/>
      <c r="D77" s="56"/>
    </row>
    <row r="78" spans="1:4" ht="12.75">
      <c r="A78" s="54"/>
      <c r="B78" s="55"/>
      <c r="C78" s="56"/>
      <c r="D78" s="56"/>
    </row>
    <row r="79" spans="1:4" ht="12.75">
      <c r="A79" s="54"/>
      <c r="B79" s="55"/>
      <c r="C79" s="56"/>
      <c r="D79" s="56"/>
    </row>
    <row r="80" spans="1:4" ht="12.75">
      <c r="A80" s="54"/>
      <c r="B80" s="55"/>
      <c r="C80" s="56"/>
      <c r="D80" s="56"/>
    </row>
    <row r="81" spans="1:4" ht="14.25" customHeight="1">
      <c r="A81" s="54"/>
      <c r="B81" s="55"/>
      <c r="C81" s="56"/>
      <c r="D81" s="56"/>
    </row>
    <row r="82" spans="1:4" ht="12.75">
      <c r="A82" s="54"/>
      <c r="B82" s="55"/>
      <c r="C82" s="56"/>
      <c r="D82" s="56"/>
    </row>
    <row r="83" spans="1:4" ht="12.75">
      <c r="A83" s="54"/>
      <c r="B83" s="55"/>
      <c r="C83" s="56"/>
      <c r="D83" s="56"/>
    </row>
    <row r="84" spans="1:4" ht="12.75">
      <c r="A84" s="54"/>
      <c r="B84" s="55"/>
      <c r="C84" s="56"/>
      <c r="D84" s="56"/>
    </row>
    <row r="85" spans="1:4" ht="12.75">
      <c r="A85" s="54"/>
      <c r="B85" s="55"/>
      <c r="C85" s="56"/>
      <c r="D85" s="56"/>
    </row>
    <row r="86" spans="1:4" ht="12.75">
      <c r="A86" s="54"/>
      <c r="B86" s="55"/>
      <c r="C86" s="56"/>
      <c r="D86" s="56"/>
    </row>
    <row r="87" spans="1:4" ht="12.75">
      <c r="A87" s="54"/>
      <c r="B87" s="55"/>
      <c r="C87" s="56"/>
      <c r="D87" s="56"/>
    </row>
    <row r="88" spans="1:4" ht="12.75">
      <c r="A88" s="54"/>
      <c r="B88" s="55"/>
      <c r="C88" s="56"/>
      <c r="D88" s="56"/>
    </row>
    <row r="89" spans="1:4" ht="12.75">
      <c r="A89" s="54"/>
      <c r="B89" s="55"/>
      <c r="C89" s="56"/>
      <c r="D89" s="56"/>
    </row>
    <row r="90" spans="1:4" ht="12.75">
      <c r="A90" s="54"/>
      <c r="B90" s="55"/>
      <c r="C90" s="56"/>
      <c r="D90" s="56"/>
    </row>
    <row r="91" spans="1:4" ht="12.75">
      <c r="A91" s="54"/>
      <c r="B91" s="55"/>
      <c r="C91" s="56"/>
      <c r="D91" s="56"/>
    </row>
    <row r="92" spans="1:4" ht="12.75">
      <c r="A92" s="54"/>
      <c r="B92" s="55"/>
      <c r="C92" s="56"/>
      <c r="D92" s="56"/>
    </row>
    <row r="93" spans="1:4" ht="12.75">
      <c r="A93" s="54"/>
      <c r="B93" s="55"/>
      <c r="C93" s="56"/>
      <c r="D93" s="56"/>
    </row>
    <row r="94" spans="1:4" ht="12.75">
      <c r="A94" s="54"/>
      <c r="B94" s="55"/>
      <c r="C94" s="56"/>
      <c r="D94" s="56"/>
    </row>
    <row r="95" spans="1:4" ht="12.75">
      <c r="A95" s="54"/>
      <c r="B95" s="55"/>
      <c r="C95" s="56"/>
      <c r="D95" s="56"/>
    </row>
    <row r="96" spans="1:4" ht="12.75">
      <c r="A96" s="54"/>
      <c r="B96" s="55"/>
      <c r="C96" s="56"/>
      <c r="D96" s="56"/>
    </row>
    <row r="97" spans="1:4" ht="12.75">
      <c r="A97" s="54"/>
      <c r="B97" s="55"/>
      <c r="C97" s="56"/>
      <c r="D97" s="56"/>
    </row>
    <row r="98" spans="1:4" ht="12.75">
      <c r="A98" s="54"/>
      <c r="B98" s="55"/>
      <c r="C98" s="56"/>
      <c r="D98" s="56"/>
    </row>
    <row r="99" spans="1:4" ht="12.75">
      <c r="A99" s="54"/>
      <c r="B99" s="55"/>
      <c r="C99" s="56"/>
      <c r="D99" s="56"/>
    </row>
    <row r="100" spans="1:4" ht="12.75">
      <c r="A100" s="54"/>
      <c r="B100" s="55"/>
      <c r="C100" s="56"/>
      <c r="D100" s="56"/>
    </row>
    <row r="101" spans="1:4" ht="12.75">
      <c r="A101" s="54"/>
      <c r="B101" s="55"/>
      <c r="C101" s="56"/>
      <c r="D101" s="56"/>
    </row>
    <row r="102" spans="1:4" ht="12.75">
      <c r="A102" s="54"/>
      <c r="B102" s="55"/>
      <c r="C102" s="56"/>
      <c r="D102" s="56"/>
    </row>
    <row r="103" spans="1:4" ht="12.75">
      <c r="A103" s="54"/>
      <c r="B103" s="55"/>
      <c r="C103" s="56"/>
      <c r="D103" s="56"/>
    </row>
    <row r="104" spans="1:4" ht="12.75">
      <c r="A104" s="54"/>
      <c r="B104" s="55"/>
      <c r="C104" s="56"/>
      <c r="D104" s="56"/>
    </row>
    <row r="105" spans="1:4" ht="12.75">
      <c r="A105" s="54"/>
      <c r="B105" s="55"/>
      <c r="C105" s="56"/>
      <c r="D105" s="56"/>
    </row>
    <row r="106" spans="1:4" ht="12.75">
      <c r="A106" s="54"/>
      <c r="B106" s="55"/>
      <c r="C106" s="56"/>
      <c r="D106" s="56"/>
    </row>
    <row r="107" spans="1:4" ht="12.75">
      <c r="A107" s="54"/>
      <c r="B107" s="55"/>
      <c r="C107" s="56"/>
      <c r="D107" s="56"/>
    </row>
    <row r="108" spans="1:4" ht="12.75">
      <c r="A108" s="54"/>
      <c r="B108" s="55"/>
      <c r="C108" s="56"/>
      <c r="D108" s="56"/>
    </row>
    <row r="109" spans="1:4" ht="12.75">
      <c r="A109" s="54"/>
      <c r="B109" s="55"/>
      <c r="C109" s="56"/>
      <c r="D109" s="56"/>
    </row>
    <row r="110" spans="1:4" ht="12.75">
      <c r="A110" s="54"/>
      <c r="B110" s="55"/>
      <c r="C110" s="56"/>
      <c r="D110" s="56"/>
    </row>
    <row r="111" spans="1:4" ht="12.75">
      <c r="A111" s="54"/>
      <c r="B111" s="55"/>
      <c r="C111" s="56"/>
      <c r="D111" s="56"/>
    </row>
    <row r="112" spans="1:4" ht="12.75">
      <c r="A112" s="54"/>
      <c r="B112" s="55"/>
      <c r="C112" s="56"/>
      <c r="D112" s="56"/>
    </row>
    <row r="113" spans="1:4" ht="12.75">
      <c r="A113" s="54"/>
      <c r="B113" s="55"/>
      <c r="C113" s="56"/>
      <c r="D113" s="56"/>
    </row>
    <row r="114" spans="1:4" ht="12.75">
      <c r="A114" s="54"/>
      <c r="B114" s="55"/>
      <c r="C114" s="56"/>
      <c r="D114" s="56"/>
    </row>
    <row r="115" spans="1:4" ht="12.75">
      <c r="A115" s="54"/>
      <c r="B115" s="55"/>
      <c r="C115" s="56"/>
      <c r="D115" s="56"/>
    </row>
    <row r="116" spans="1:4" ht="12.75">
      <c r="A116" s="54"/>
      <c r="B116" s="55"/>
      <c r="C116" s="56"/>
      <c r="D116" s="56"/>
    </row>
    <row r="117" spans="1:4" ht="12.75">
      <c r="A117" s="54"/>
      <c r="B117" s="55"/>
      <c r="C117" s="56"/>
      <c r="D117" s="56"/>
    </row>
    <row r="118" spans="1:4" ht="12.75">
      <c r="A118" s="54"/>
      <c r="B118" s="55"/>
      <c r="C118" s="56"/>
      <c r="D118" s="56"/>
    </row>
    <row r="119" spans="1:4" ht="12.75">
      <c r="A119" s="54"/>
      <c r="B119" s="55"/>
      <c r="C119" s="56"/>
      <c r="D119" s="56"/>
    </row>
    <row r="120" spans="1:4" ht="12.75">
      <c r="A120" s="54"/>
      <c r="B120" s="55"/>
      <c r="C120" s="56"/>
      <c r="D120" s="56"/>
    </row>
    <row r="121" spans="1:4" ht="12.75">
      <c r="A121" s="54"/>
      <c r="B121" s="55"/>
      <c r="C121" s="56"/>
      <c r="D121" s="56"/>
    </row>
    <row r="122" spans="1:4" ht="12.75">
      <c r="A122" s="57"/>
      <c r="B122" s="58"/>
      <c r="C122" s="58"/>
      <c r="D122" s="58"/>
    </row>
    <row r="123" spans="1:4" ht="12.75">
      <c r="A123" s="59"/>
      <c r="B123" s="59"/>
      <c r="C123" s="59"/>
      <c r="D123" s="59"/>
    </row>
    <row r="124" spans="1:4" ht="12.75">
      <c r="A124" s="59"/>
      <c r="B124" s="59"/>
      <c r="C124" s="59"/>
      <c r="D124" s="59"/>
    </row>
    <row r="125" spans="1:4" ht="12.75">
      <c r="A125" s="59"/>
      <c r="B125" s="59"/>
      <c r="C125" s="59"/>
      <c r="D125" s="59"/>
    </row>
    <row r="126" spans="1:4" ht="12.75">
      <c r="A126" s="59"/>
      <c r="B126" s="59"/>
      <c r="C126" s="59"/>
      <c r="D126" s="59"/>
    </row>
    <row r="127" spans="1:4" ht="12.75">
      <c r="A127" s="59"/>
      <c r="B127" s="59"/>
      <c r="C127" s="59"/>
      <c r="D127" s="59"/>
    </row>
    <row r="128" spans="1:4" ht="12.75">
      <c r="A128" s="59"/>
      <c r="B128" s="59"/>
      <c r="C128" s="59"/>
      <c r="D128" s="59"/>
    </row>
    <row r="129" spans="1:4" ht="12.75">
      <c r="A129" s="59"/>
      <c r="B129" s="59"/>
      <c r="C129" s="59"/>
      <c r="D129" s="59"/>
    </row>
    <row r="130" spans="1:4" ht="12.75">
      <c r="A130" s="59"/>
      <c r="B130" s="59"/>
      <c r="C130" s="59"/>
      <c r="D130" s="59"/>
    </row>
    <row r="131" spans="1:4" ht="12.75">
      <c r="A131" s="59"/>
      <c r="B131" s="59"/>
      <c r="C131" s="59"/>
      <c r="D131" s="59"/>
    </row>
    <row r="132" spans="1:4" ht="12.75">
      <c r="A132" s="59"/>
      <c r="B132" s="59"/>
      <c r="C132" s="59"/>
      <c r="D132" s="59"/>
    </row>
    <row r="133" spans="1:4" ht="12.75">
      <c r="A133" s="59"/>
      <c r="B133" s="59"/>
      <c r="C133" s="59"/>
      <c r="D133" s="59"/>
    </row>
    <row r="134" spans="1:4" ht="12.75">
      <c r="A134" s="59"/>
      <c r="B134" s="59"/>
      <c r="C134" s="59"/>
      <c r="D134" s="59"/>
    </row>
    <row r="135" spans="1:4" ht="12.75">
      <c r="A135" s="59"/>
      <c r="B135" s="59"/>
      <c r="C135" s="59"/>
      <c r="D135" s="59"/>
    </row>
    <row r="136" spans="1:4" ht="12.75">
      <c r="A136" s="59"/>
      <c r="B136" s="59"/>
      <c r="C136" s="59"/>
      <c r="D136" s="59"/>
    </row>
    <row r="137" spans="1:4" ht="12.75">
      <c r="A137" s="59"/>
      <c r="B137" s="59"/>
      <c r="C137" s="59"/>
      <c r="D137" s="59"/>
    </row>
    <row r="138" spans="1:4" ht="12.75">
      <c r="A138" s="59"/>
      <c r="B138" s="59"/>
      <c r="C138" s="59"/>
      <c r="D138" s="59"/>
    </row>
    <row r="139" spans="1:4" ht="12.75">
      <c r="A139" s="59"/>
      <c r="B139" s="59"/>
      <c r="C139" s="59"/>
      <c r="D139" s="59"/>
    </row>
    <row r="140" spans="1:4" ht="12.75">
      <c r="A140" s="59"/>
      <c r="B140" s="59"/>
      <c r="C140" s="59"/>
      <c r="D140" s="59"/>
    </row>
    <row r="141" spans="1:4" ht="12.75">
      <c r="A141" s="59"/>
      <c r="B141" s="59"/>
      <c r="C141" s="59"/>
      <c r="D141" s="59"/>
    </row>
    <row r="142" spans="1:4" ht="12.75">
      <c r="A142" s="59"/>
      <c r="B142" s="59"/>
      <c r="C142" s="59"/>
      <c r="D142" s="59"/>
    </row>
    <row r="143" spans="1:4" ht="12.75">
      <c r="A143" s="59"/>
      <c r="B143" s="59"/>
      <c r="C143" s="59"/>
      <c r="D143" s="59"/>
    </row>
    <row r="144" spans="1:4" ht="12.75">
      <c r="A144" s="59"/>
      <c r="B144" s="59"/>
      <c r="C144" s="59"/>
      <c r="D144" s="59"/>
    </row>
    <row r="145" spans="1:4" ht="12.75">
      <c r="A145" s="59"/>
      <c r="B145" s="59"/>
      <c r="C145" s="59"/>
      <c r="D145" s="59"/>
    </row>
    <row r="146" spans="1:4" ht="12.75">
      <c r="A146" s="59"/>
      <c r="B146" s="59"/>
      <c r="C146" s="59"/>
      <c r="D146" s="59"/>
    </row>
    <row r="147" spans="1:4" ht="12.75">
      <c r="A147" s="59"/>
      <c r="B147" s="59"/>
      <c r="C147" s="59"/>
      <c r="D147" s="59"/>
    </row>
    <row r="148" spans="1:4" ht="12.75">
      <c r="A148" s="59"/>
      <c r="B148" s="59"/>
      <c r="C148" s="59"/>
      <c r="D148" s="59"/>
    </row>
    <row r="149" spans="1:4" ht="12.75">
      <c r="A149" s="59"/>
      <c r="B149" s="59"/>
      <c r="C149" s="59"/>
      <c r="D149" s="59"/>
    </row>
    <row r="150" spans="1:4" ht="12.75">
      <c r="A150" s="59"/>
      <c r="B150" s="59"/>
      <c r="C150" s="59"/>
      <c r="D150" s="59"/>
    </row>
    <row r="151" spans="1:4" ht="12.75">
      <c r="A151" s="59"/>
      <c r="B151" s="59"/>
      <c r="C151" s="59"/>
      <c r="D151" s="59"/>
    </row>
    <row r="152" spans="1:4" ht="12.75">
      <c r="A152" s="59"/>
      <c r="B152" s="59"/>
      <c r="C152" s="59"/>
      <c r="D152" s="59"/>
    </row>
    <row r="153" spans="1:4" ht="12.75">
      <c r="A153" s="59"/>
      <c r="B153" s="59"/>
      <c r="C153" s="59"/>
      <c r="D153" s="59"/>
    </row>
    <row r="154" spans="1:4" ht="12.75">
      <c r="A154" s="59"/>
      <c r="B154" s="59"/>
      <c r="C154" s="59"/>
      <c r="D154" s="59"/>
    </row>
    <row r="155" spans="1:4" ht="12.75">
      <c r="A155" s="59"/>
      <c r="B155" s="59"/>
      <c r="C155" s="59"/>
      <c r="D155" s="59"/>
    </row>
    <row r="156" spans="1:4" ht="12.75">
      <c r="A156" s="59"/>
      <c r="B156" s="59"/>
      <c r="C156" s="59"/>
      <c r="D156" s="59"/>
    </row>
    <row r="157" spans="1:4" ht="12.75">
      <c r="A157" s="59"/>
      <c r="B157" s="59"/>
      <c r="C157" s="59"/>
      <c r="D157" s="59"/>
    </row>
    <row r="158" spans="1:4" ht="12.75">
      <c r="A158" s="59"/>
      <c r="B158" s="59"/>
      <c r="C158" s="59"/>
      <c r="D158" s="59"/>
    </row>
    <row r="159" spans="1:4" ht="12.75">
      <c r="A159" s="59"/>
      <c r="B159" s="59"/>
      <c r="C159" s="59"/>
      <c r="D159" s="59"/>
    </row>
    <row r="160" spans="1:4" ht="12.75">
      <c r="A160" s="59"/>
      <c r="B160" s="59"/>
      <c r="C160" s="59"/>
      <c r="D160" s="59"/>
    </row>
    <row r="161" spans="1:4" ht="12.75">
      <c r="A161" s="59"/>
      <c r="B161" s="59"/>
      <c r="C161" s="59"/>
      <c r="D161" s="59"/>
    </row>
  </sheetData>
  <sheetProtection/>
  <mergeCells count="4">
    <mergeCell ref="A30:C30"/>
    <mergeCell ref="A34:C34"/>
    <mergeCell ref="A2:F2"/>
    <mergeCell ref="A23:F23"/>
  </mergeCells>
  <printOptions/>
  <pageMargins left="0.945138888888889" right="0.7479166666666667" top="0.9840277777777778" bottom="0.9840277777777778" header="0.5118055555555556" footer="0.5118055555555556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6.375" style="0" customWidth="1"/>
    <col min="2" max="2" width="25.50390625" style="37" customWidth="1"/>
    <col min="3" max="3" width="0" style="37" hidden="1" customWidth="1"/>
    <col min="4" max="4" width="24.00390625" style="37" hidden="1" customWidth="1"/>
    <col min="5" max="5" width="7.375" style="0" hidden="1" customWidth="1"/>
    <col min="7" max="7" width="0" style="0" hidden="1" customWidth="1"/>
    <col min="8" max="8" width="11.50390625" style="0" customWidth="1"/>
  </cols>
  <sheetData>
    <row r="1" spans="1:6" ht="21" customHeight="1">
      <c r="A1" s="157" t="s">
        <v>124</v>
      </c>
      <c r="B1" s="157"/>
      <c r="C1" s="157"/>
      <c r="D1" s="157"/>
      <c r="E1" s="157"/>
      <c r="F1" s="157"/>
    </row>
    <row r="2" spans="1:6" ht="12.75">
      <c r="A2" s="76" t="s">
        <v>198</v>
      </c>
      <c r="B2" s="77"/>
      <c r="C2" s="78">
        <v>150</v>
      </c>
      <c r="D2" s="79">
        <v>200</v>
      </c>
      <c r="E2" s="80"/>
      <c r="F2" s="81">
        <v>260</v>
      </c>
    </row>
    <row r="3" spans="1:6" ht="12.75">
      <c r="A3" s="84" t="s">
        <v>125</v>
      </c>
      <c r="B3" s="83"/>
      <c r="C3" s="83">
        <v>200</v>
      </c>
      <c r="D3" s="79">
        <v>290</v>
      </c>
      <c r="E3" s="80"/>
      <c r="F3" s="81">
        <v>431</v>
      </c>
    </row>
    <row r="4" spans="1:6" ht="12.75">
      <c r="A4" s="84" t="s">
        <v>197</v>
      </c>
      <c r="B4" s="83"/>
      <c r="C4" s="83">
        <v>200</v>
      </c>
      <c r="D4" s="79">
        <v>290</v>
      </c>
      <c r="E4" s="80"/>
      <c r="F4" s="81">
        <v>410</v>
      </c>
    </row>
    <row r="5" spans="1:6" s="38" customFormat="1" ht="15">
      <c r="A5" s="82" t="s">
        <v>199</v>
      </c>
      <c r="B5" s="85" t="s">
        <v>196</v>
      </c>
      <c r="C5" s="86">
        <v>150</v>
      </c>
      <c r="D5" s="79">
        <v>200</v>
      </c>
      <c r="E5" s="87"/>
      <c r="F5" s="81"/>
    </row>
    <row r="6" spans="1:4" s="38" customFormat="1" ht="15">
      <c r="A6" s="64"/>
      <c r="B6" s="65"/>
      <c r="C6" s="66"/>
      <c r="D6" s="66"/>
    </row>
    <row r="7" spans="1:4" s="38" customFormat="1" ht="15">
      <c r="A7" s="67"/>
      <c r="B7" s="68"/>
      <c r="C7" s="69"/>
      <c r="D7" s="69"/>
    </row>
    <row r="8" spans="1:4" s="38" customFormat="1" ht="15">
      <c r="A8" s="67"/>
      <c r="B8" s="70"/>
      <c r="C8" s="69"/>
      <c r="D8" s="69"/>
    </row>
    <row r="9" spans="1:6" s="38" customFormat="1" ht="15">
      <c r="A9" s="88"/>
      <c r="B9" s="88"/>
      <c r="C9" s="71"/>
      <c r="D9" s="71"/>
      <c r="E9" s="39"/>
      <c r="F9" s="39"/>
    </row>
    <row r="10" spans="1:8" s="96" customFormat="1" ht="21.75" customHeight="1">
      <c r="A10" s="97" t="s">
        <v>187</v>
      </c>
      <c r="B10" s="97" t="s">
        <v>202</v>
      </c>
      <c r="C10" s="98" t="s">
        <v>188</v>
      </c>
      <c r="D10" s="98" t="s">
        <v>200</v>
      </c>
      <c r="E10" s="95" t="s">
        <v>187</v>
      </c>
      <c r="F10" s="159" t="s">
        <v>200</v>
      </c>
      <c r="G10" s="159" t="s">
        <v>188</v>
      </c>
      <c r="H10" s="159" t="s">
        <v>200</v>
      </c>
    </row>
    <row r="11" spans="1:6" s="96" customFormat="1" ht="15">
      <c r="A11" s="97"/>
      <c r="B11" s="158"/>
      <c r="C11" s="158"/>
      <c r="D11" s="158"/>
      <c r="E11" s="158"/>
      <c r="F11" s="158"/>
    </row>
    <row r="12" spans="1:8" s="96" customFormat="1" ht="10.5" customHeight="1">
      <c r="A12" s="97" t="s">
        <v>190</v>
      </c>
      <c r="B12" s="97" t="s">
        <v>202</v>
      </c>
      <c r="C12" s="98" t="s">
        <v>191</v>
      </c>
      <c r="D12" s="98" t="s">
        <v>201</v>
      </c>
      <c r="E12" s="95" t="s">
        <v>190</v>
      </c>
      <c r="F12" s="159" t="s">
        <v>203</v>
      </c>
      <c r="G12" s="159"/>
      <c r="H12" s="159"/>
    </row>
    <row r="13" spans="1:6" s="39" customFormat="1" ht="12.75">
      <c r="A13" s="72"/>
      <c r="B13" s="73"/>
      <c r="C13" s="74"/>
      <c r="D13" s="74"/>
      <c r="E13"/>
      <c r="F13"/>
    </row>
    <row r="14" spans="1:6" s="39" customFormat="1" ht="12.75">
      <c r="A14" s="40"/>
      <c r="B14" s="41"/>
      <c r="C14" s="42"/>
      <c r="D14" s="42"/>
      <c r="E14"/>
      <c r="F14"/>
    </row>
    <row r="15" spans="1:6" s="39" customFormat="1" ht="30" customHeight="1">
      <c r="A15" s="40"/>
      <c r="B15" s="41"/>
      <c r="C15" s="42"/>
      <c r="D15" s="42"/>
      <c r="E15"/>
      <c r="F15"/>
    </row>
    <row r="16" spans="1:6" s="39" customFormat="1" ht="12.75">
      <c r="A16" s="40"/>
      <c r="B16" s="41"/>
      <c r="C16" s="42"/>
      <c r="D16" s="42"/>
      <c r="E16"/>
      <c r="F16"/>
    </row>
    <row r="17" spans="1:4" ht="12.75">
      <c r="A17" s="40"/>
      <c r="B17" s="41"/>
      <c r="C17" s="42"/>
      <c r="D17" s="42"/>
    </row>
    <row r="18" spans="1:4" ht="12.75">
      <c r="A18" s="40"/>
      <c r="B18" s="41"/>
      <c r="C18" s="42"/>
      <c r="D18" s="42"/>
    </row>
    <row r="19" spans="1:4" ht="12.75">
      <c r="A19" s="40"/>
      <c r="B19" s="41"/>
      <c r="C19" s="42"/>
      <c r="D19" s="42"/>
    </row>
    <row r="20" spans="1:4" ht="12.75">
      <c r="A20" s="40"/>
      <c r="B20" s="41"/>
      <c r="C20" s="42"/>
      <c r="D20" s="42"/>
    </row>
    <row r="21" spans="1:4" ht="12.75">
      <c r="A21" s="40"/>
      <c r="B21" s="41"/>
      <c r="C21" s="42"/>
      <c r="D21" s="42"/>
    </row>
    <row r="22" spans="1:4" ht="12.75">
      <c r="A22" s="54"/>
      <c r="B22" s="55"/>
      <c r="C22" s="75"/>
      <c r="D22" s="75"/>
    </row>
    <row r="23" spans="1:4" ht="12.75">
      <c r="A23" s="40"/>
      <c r="B23" s="41"/>
      <c r="C23" s="42"/>
      <c r="D23" s="42"/>
    </row>
    <row r="24" spans="1:4" ht="12.75">
      <c r="A24" s="40"/>
      <c r="B24" s="41"/>
      <c r="C24" s="42"/>
      <c r="D24" s="42"/>
    </row>
    <row r="25" spans="1:4" ht="12.75">
      <c r="A25" s="40"/>
      <c r="B25" s="41"/>
      <c r="C25" s="42"/>
      <c r="D25" s="42"/>
    </row>
    <row r="26" spans="1:4" ht="12.75">
      <c r="A26" s="40"/>
      <c r="B26" s="41"/>
      <c r="C26" s="42"/>
      <c r="D26" s="42"/>
    </row>
    <row r="27" spans="1:4" ht="12.75">
      <c r="A27" s="40"/>
      <c r="B27" s="41"/>
      <c r="C27" s="42"/>
      <c r="D27" s="42"/>
    </row>
    <row r="28" spans="1:4" ht="12.75">
      <c r="A28" s="40"/>
      <c r="B28" s="41"/>
      <c r="C28" s="42"/>
      <c r="D28" s="42"/>
    </row>
    <row r="29" spans="1:4" ht="12.75">
      <c r="A29" s="40"/>
      <c r="B29" s="41"/>
      <c r="C29" s="42"/>
      <c r="D29" s="42"/>
    </row>
    <row r="30" spans="1:4" ht="12.75">
      <c r="A30" s="40"/>
      <c r="B30" s="41"/>
      <c r="C30" s="42"/>
      <c r="D30" s="42"/>
    </row>
    <row r="31" spans="1:4" ht="12.75">
      <c r="A31" s="40"/>
      <c r="B31" s="41"/>
      <c r="C31" s="42"/>
      <c r="D31" s="42"/>
    </row>
    <row r="32" spans="1:4" ht="12.75">
      <c r="A32" s="40"/>
      <c r="B32" s="41"/>
      <c r="C32" s="42"/>
      <c r="D32" s="42"/>
    </row>
    <row r="33" spans="1:4" ht="12.75">
      <c r="A33" s="40"/>
      <c r="B33" s="41"/>
      <c r="C33" s="42"/>
      <c r="D33" s="42"/>
    </row>
    <row r="34" spans="1:4" ht="12.75">
      <c r="A34" s="40"/>
      <c r="B34" s="41"/>
      <c r="C34" s="42"/>
      <c r="D34" s="42"/>
    </row>
    <row r="35" spans="1:4" ht="12.75">
      <c r="A35" s="40"/>
      <c r="B35" s="41"/>
      <c r="C35" s="42"/>
      <c r="D35" s="42"/>
    </row>
    <row r="36" spans="1:4" ht="12.75">
      <c r="A36" s="40"/>
      <c r="B36" s="41"/>
      <c r="C36" s="42"/>
      <c r="D36" s="42"/>
    </row>
    <row r="37" spans="1:4" ht="12.75">
      <c r="A37" s="40"/>
      <c r="B37" s="41"/>
      <c r="C37" s="42"/>
      <c r="D37" s="42"/>
    </row>
    <row r="38" spans="1:4" ht="12.75">
      <c r="A38" s="40"/>
      <c r="B38" s="41"/>
      <c r="C38" s="42"/>
      <c r="D38" s="42"/>
    </row>
    <row r="39" spans="1:4" ht="12.75">
      <c r="A39" s="40"/>
      <c r="B39" s="41"/>
      <c r="C39" s="42"/>
      <c r="D39" s="42"/>
    </row>
    <row r="40" spans="1:4" ht="12.75">
      <c r="A40" s="40"/>
      <c r="B40" s="41"/>
      <c r="C40" s="42"/>
      <c r="D40" s="42"/>
    </row>
    <row r="41" spans="1:4" ht="12.75">
      <c r="A41" s="40"/>
      <c r="B41" s="41"/>
      <c r="C41" s="42"/>
      <c r="D41" s="42"/>
    </row>
    <row r="42" spans="1:4" ht="12.75">
      <c r="A42" s="40"/>
      <c r="B42" s="41"/>
      <c r="C42" s="42"/>
      <c r="D42" s="42"/>
    </row>
    <row r="43" spans="1:4" ht="12.75">
      <c r="A43" s="40"/>
      <c r="B43" s="41"/>
      <c r="C43" s="42"/>
      <c r="D43" s="42"/>
    </row>
    <row r="44" spans="1:4" ht="12.75">
      <c r="A44" s="40"/>
      <c r="B44" s="41"/>
      <c r="C44" s="42"/>
      <c r="D44" s="42"/>
    </row>
    <row r="45" spans="1:4" ht="12.75">
      <c r="A45" s="40"/>
      <c r="B45" s="41"/>
      <c r="C45" s="42"/>
      <c r="D45" s="42"/>
    </row>
    <row r="46" spans="1:4" ht="12.75">
      <c r="A46" s="40"/>
      <c r="B46" s="41"/>
      <c r="C46" s="42"/>
      <c r="D46" s="42"/>
    </row>
    <row r="47" spans="1:4" ht="12.75">
      <c r="A47" s="40"/>
      <c r="B47" s="41"/>
      <c r="C47" s="42"/>
      <c r="D47" s="42"/>
    </row>
  </sheetData>
  <sheetProtection/>
  <mergeCells count="4">
    <mergeCell ref="A1:F1"/>
    <mergeCell ref="B11:F11"/>
    <mergeCell ref="F10:H10"/>
    <mergeCell ref="F12:H12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0">
      <selection activeCell="D19" sqref="D19"/>
    </sheetView>
  </sheetViews>
  <sheetFormatPr defaultColWidth="18.125" defaultRowHeight="12.75"/>
  <cols>
    <col min="1" max="1" width="18.125" style="0" customWidth="1"/>
    <col min="2" max="2" width="17.375" style="0" customWidth="1"/>
    <col min="3" max="3" width="13.375" style="0" customWidth="1"/>
  </cols>
  <sheetData>
    <row r="1" spans="1:4" s="38" customFormat="1" ht="75.75" customHeight="1">
      <c r="A1" s="160" t="s">
        <v>189</v>
      </c>
      <c r="B1" s="160"/>
      <c r="C1" s="160"/>
      <c r="D1" s="160"/>
    </row>
    <row r="2" spans="2:4" s="38" customFormat="1" ht="15">
      <c r="B2" s="92"/>
      <c r="C2" s="92"/>
      <c r="D2" s="92"/>
    </row>
    <row r="4" spans="1:4" ht="45.75" customHeight="1">
      <c r="A4" s="90" t="s">
        <v>186</v>
      </c>
      <c r="B4" s="90"/>
      <c r="C4" s="91" t="s">
        <v>182</v>
      </c>
      <c r="D4" s="91" t="s">
        <v>185</v>
      </c>
    </row>
    <row r="5" spans="1:4" ht="29.25" customHeight="1">
      <c r="A5" s="161" t="s">
        <v>184</v>
      </c>
      <c r="B5" s="161"/>
      <c r="C5" s="89">
        <v>0.84</v>
      </c>
      <c r="D5" s="89">
        <v>500</v>
      </c>
    </row>
    <row r="6" spans="1:4" ht="49.5" customHeight="1">
      <c r="A6" s="161" t="s">
        <v>193</v>
      </c>
      <c r="B6" s="161"/>
      <c r="C6" s="89">
        <v>0.84</v>
      </c>
      <c r="D6" s="89">
        <v>500</v>
      </c>
    </row>
    <row r="7" spans="1:4" ht="57" customHeight="1">
      <c r="A7" s="161" t="s">
        <v>192</v>
      </c>
      <c r="B7" s="161"/>
      <c r="C7" s="89">
        <v>0.84</v>
      </c>
      <c r="D7" s="89">
        <v>500</v>
      </c>
    </row>
    <row r="8" spans="1:4" ht="48" customHeight="1">
      <c r="A8" s="161" t="s">
        <v>194</v>
      </c>
      <c r="B8" s="161"/>
      <c r="C8" s="89" t="s">
        <v>183</v>
      </c>
      <c r="D8" s="89">
        <v>250</v>
      </c>
    </row>
    <row r="9" spans="1:4" ht="58.5" customHeight="1">
      <c r="A9" s="161" t="s">
        <v>195</v>
      </c>
      <c r="B9" s="161"/>
      <c r="C9" s="89">
        <v>0.84</v>
      </c>
      <c r="D9" s="89">
        <v>500</v>
      </c>
    </row>
    <row r="10" spans="3:4" ht="12.75">
      <c r="C10" s="37"/>
      <c r="D10" s="37"/>
    </row>
    <row r="11" spans="3:4" ht="12.75">
      <c r="C11" s="37"/>
      <c r="D11" s="37"/>
    </row>
    <row r="12" spans="3:4" ht="12.75">
      <c r="C12" s="37"/>
      <c r="D12" s="37"/>
    </row>
    <row r="13" spans="1:4" ht="12.75">
      <c r="A13" t="s">
        <v>187</v>
      </c>
      <c r="C13" s="37" t="s">
        <v>188</v>
      </c>
      <c r="D13" s="37" t="s">
        <v>200</v>
      </c>
    </row>
    <row r="14" spans="3:4" ht="12.75">
      <c r="C14" s="37"/>
      <c r="D14" s="37"/>
    </row>
    <row r="15" spans="1:4" ht="12.75">
      <c r="A15" t="s">
        <v>190</v>
      </c>
      <c r="C15" s="37" t="s">
        <v>191</v>
      </c>
      <c r="D15" s="37" t="s">
        <v>201</v>
      </c>
    </row>
    <row r="16" spans="3:4" ht="12.75">
      <c r="C16" s="37"/>
      <c r="D16" s="37"/>
    </row>
    <row r="17" spans="3:4" ht="12.75">
      <c r="C17" s="37"/>
      <c r="D17" s="37"/>
    </row>
  </sheetData>
  <sheetProtection/>
  <mergeCells count="6">
    <mergeCell ref="A1:D1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Шумаков Евгений Михайлович</dc:creator>
  <cp:keywords/>
  <dc:description/>
  <cp:lastModifiedBy>vgcherno</cp:lastModifiedBy>
  <cp:lastPrinted>2020-07-14T09:51:55Z</cp:lastPrinted>
  <dcterms:created xsi:type="dcterms:W3CDTF">2020-12-25T05:57:50Z</dcterms:created>
  <dcterms:modified xsi:type="dcterms:W3CDTF">2021-01-15T08:25:42Z</dcterms:modified>
  <cp:category/>
  <cp:version/>
  <cp:contentType/>
  <cp:contentStatus/>
</cp:coreProperties>
</file>